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60" windowHeight="7785" tabRatio="580"/>
  </bookViews>
  <sheets>
    <sheet name="电子表格--修改 (发)" sheetId="7" r:id="rId1"/>
  </sheets>
  <definedNames>
    <definedName name="_xlnm.Print_Titles" localSheetId="0">'电子表格--修改 (发)'!$2:$5</definedName>
  </definedNames>
  <calcPr calcId="144525"/>
</workbook>
</file>

<file path=xl/sharedStrings.xml><?xml version="1.0" encoding="utf-8"?>
<sst xmlns="http://schemas.openxmlformats.org/spreadsheetml/2006/main" count="184" uniqueCount="149">
  <si>
    <t>2020年柞水县苏陕扶贫协作项目投资计划表</t>
  </si>
  <si>
    <t>单位：万元、人</t>
  </si>
  <si>
    <t>序号</t>
  </si>
  <si>
    <t>项目建设单位</t>
  </si>
  <si>
    <t>项目名称</t>
  </si>
  <si>
    <r>
      <rPr>
        <b/>
        <sz val="9"/>
        <rFont val="宋体"/>
        <charset val="134"/>
      </rPr>
      <t>项目性质</t>
    </r>
    <r>
      <rPr>
        <b/>
        <sz val="9"/>
        <rFont val="Arial Narrow"/>
        <charset val="134"/>
      </rPr>
      <t xml:space="preserve">
(</t>
    </r>
    <r>
      <rPr>
        <b/>
        <sz val="9"/>
        <rFont val="宋体"/>
        <charset val="134"/>
      </rPr>
      <t>新建</t>
    </r>
    <r>
      <rPr>
        <b/>
        <sz val="9"/>
        <rFont val="Arial Narrow"/>
        <charset val="134"/>
      </rPr>
      <t>/</t>
    </r>
    <r>
      <rPr>
        <b/>
        <sz val="9"/>
        <rFont val="宋体"/>
        <charset val="134"/>
      </rPr>
      <t>扩建</t>
    </r>
    <r>
      <rPr>
        <b/>
        <sz val="9"/>
        <rFont val="Arial Narrow"/>
        <charset val="134"/>
      </rPr>
      <t>/</t>
    </r>
    <r>
      <rPr>
        <b/>
        <sz val="9"/>
        <rFont val="宋体"/>
        <charset val="134"/>
      </rPr>
      <t>改建</t>
    </r>
    <r>
      <rPr>
        <b/>
        <sz val="9"/>
        <rFont val="Arial Narrow"/>
        <charset val="134"/>
      </rPr>
      <t>)</t>
    </r>
  </si>
  <si>
    <t>项目地点</t>
  </si>
  <si>
    <t>主要建设内容及规模</t>
  </si>
  <si>
    <r>
      <rPr>
        <b/>
        <sz val="9"/>
        <rFont val="宋体"/>
        <charset val="134"/>
      </rPr>
      <t>建设起止</t>
    </r>
    <r>
      <rPr>
        <b/>
        <sz val="9"/>
        <rFont val="Arial Narrow"/>
        <charset val="134"/>
      </rPr>
      <t xml:space="preserve">
</t>
    </r>
    <r>
      <rPr>
        <b/>
        <sz val="9"/>
        <rFont val="宋体"/>
        <charset val="134"/>
      </rPr>
      <t>年限</t>
    </r>
  </si>
  <si>
    <t>总投资</t>
  </si>
  <si>
    <t>对口帮扶资金</t>
  </si>
  <si>
    <t>带动贫困人口数</t>
  </si>
  <si>
    <t>绩  效  目  标</t>
  </si>
  <si>
    <t>建设期</t>
  </si>
  <si>
    <t>建成后</t>
  </si>
  <si>
    <t>一、产业发展项目</t>
  </si>
  <si>
    <t>（一）移民点后续产业项目</t>
  </si>
  <si>
    <t>柞水县发展改革局</t>
  </si>
  <si>
    <t>乾佑街办亿昇小区社区工厂</t>
  </si>
  <si>
    <t>新建</t>
  </si>
  <si>
    <t>乾佑街办石镇社区一组</t>
  </si>
  <si>
    <r>
      <rPr>
        <sz val="9"/>
        <rFont val="宋体"/>
        <charset val="134"/>
      </rPr>
      <t>项目占地</t>
    </r>
    <r>
      <rPr>
        <sz val="9"/>
        <rFont val="Arial Narrow"/>
        <charset val="134"/>
      </rPr>
      <t>978</t>
    </r>
    <r>
      <rPr>
        <sz val="9"/>
        <rFont val="宋体"/>
        <charset val="134"/>
      </rPr>
      <t>平方米，在乾佑街办亿昇小区新建服饰加工厂</t>
    </r>
    <r>
      <rPr>
        <sz val="9"/>
        <rFont val="Arial Narrow"/>
        <charset val="134"/>
      </rPr>
      <t>2000</t>
    </r>
    <r>
      <rPr>
        <sz val="9"/>
        <rFont val="宋体"/>
        <charset val="134"/>
      </rPr>
      <t>平方米及附属设施。</t>
    </r>
  </si>
  <si>
    <r>
      <rPr>
        <sz val="9"/>
        <rFont val="Arial Narrow"/>
        <charset val="134"/>
      </rPr>
      <t>2020</t>
    </r>
    <r>
      <rPr>
        <sz val="9"/>
        <rFont val="宋体"/>
        <charset val="134"/>
      </rPr>
      <t>年</t>
    </r>
    <r>
      <rPr>
        <sz val="9"/>
        <rFont val="Arial Narrow"/>
        <charset val="134"/>
      </rPr>
      <t>3</t>
    </r>
    <r>
      <rPr>
        <sz val="9"/>
        <rFont val="宋体"/>
        <charset val="134"/>
      </rPr>
      <t>月至</t>
    </r>
    <r>
      <rPr>
        <sz val="9"/>
        <rFont val="Arial Narrow"/>
        <charset val="134"/>
      </rPr>
      <t>12</t>
    </r>
    <r>
      <rPr>
        <sz val="9"/>
        <rFont val="宋体"/>
        <charset val="134"/>
      </rPr>
      <t>月</t>
    </r>
  </si>
  <si>
    <t>项目建设期通过劳务带动贫困人口增收2万元/人·年；建成后通过安置就业带动贫困人口增收1.2万元/人·年，每年从社区工厂受益中按照扶持资金投入量的不低于6%的提出，小计24万元，用于贫困户受益</t>
  </si>
  <si>
    <t>柞水县红岩寺镇人民政府</t>
  </si>
  <si>
    <t>红岩寺镇移民点社区工厂</t>
  </si>
  <si>
    <t>红岩寺镇红岩社区</t>
  </si>
  <si>
    <r>
      <rPr>
        <sz val="9"/>
        <rFont val="宋体"/>
        <charset val="134"/>
      </rPr>
      <t>项目占地</t>
    </r>
    <r>
      <rPr>
        <sz val="9"/>
        <rFont val="Arial Narrow"/>
        <charset val="134"/>
      </rPr>
      <t>657</t>
    </r>
    <r>
      <rPr>
        <sz val="9"/>
        <rFont val="宋体"/>
        <charset val="134"/>
      </rPr>
      <t>平方米，新建药材加工厂房及附属用房</t>
    </r>
    <r>
      <rPr>
        <sz val="9"/>
        <rFont val="Arial Narrow"/>
        <charset val="134"/>
      </rPr>
      <t>1400</t>
    </r>
    <r>
      <rPr>
        <sz val="9"/>
        <rFont val="宋体"/>
        <charset val="134"/>
      </rPr>
      <t>平米，安装货梯</t>
    </r>
    <r>
      <rPr>
        <sz val="9"/>
        <rFont val="Arial Narrow"/>
        <charset val="134"/>
      </rPr>
      <t>1</t>
    </r>
    <r>
      <rPr>
        <sz val="9"/>
        <rFont val="宋体"/>
        <charset val="134"/>
      </rPr>
      <t>部；新建全天候晾晒场</t>
    </r>
    <r>
      <rPr>
        <sz val="9"/>
        <rFont val="Arial Narrow"/>
        <charset val="134"/>
      </rPr>
      <t>350</t>
    </r>
    <r>
      <rPr>
        <sz val="9"/>
        <rFont val="宋体"/>
        <charset val="134"/>
      </rPr>
      <t>平方米。</t>
    </r>
  </si>
  <si>
    <t>项目建设期通过劳务带动贫困人口增收2.1万元/人·年；建成后通过安置就业带动贫困人口增收1.3万元/人·年，每年从社区工厂受益中按照扶持资金投入量的不低于6%的提出，小计15.6万元，用于贫困户受益</t>
  </si>
  <si>
    <t>柞水县县域工业区管委会</t>
  </si>
  <si>
    <t>扶贫产业园轻工业标准化厂房建设项目</t>
  </si>
  <si>
    <t>下梁镇沙坪社区茨沟内</t>
  </si>
  <si>
    <r>
      <rPr>
        <sz val="9"/>
        <rFont val="宋体"/>
        <charset val="134"/>
      </rPr>
      <t>在下梁镇沙坪社区建设扶贫产业园标准化厂房</t>
    </r>
    <r>
      <rPr>
        <sz val="9"/>
        <rFont val="Arial Narrow"/>
        <charset val="134"/>
      </rPr>
      <t>9449.5</t>
    </r>
    <r>
      <rPr>
        <sz val="9"/>
        <rFont val="宋体"/>
        <charset val="134"/>
      </rPr>
      <t>平方米及相关配套设施。</t>
    </r>
  </si>
  <si>
    <r>
      <rPr>
        <sz val="9"/>
        <rFont val="Arial Narrow"/>
        <charset val="134"/>
      </rPr>
      <t>2020</t>
    </r>
    <r>
      <rPr>
        <sz val="9"/>
        <rFont val="宋体"/>
        <charset val="134"/>
      </rPr>
      <t>年</t>
    </r>
    <r>
      <rPr>
        <sz val="9"/>
        <rFont val="Arial Narrow"/>
        <charset val="134"/>
      </rPr>
      <t>3</t>
    </r>
    <r>
      <rPr>
        <sz val="9"/>
        <rFont val="宋体"/>
        <charset val="134"/>
      </rPr>
      <t>月至</t>
    </r>
    <r>
      <rPr>
        <sz val="9"/>
        <rFont val="Arial Narrow"/>
        <charset val="134"/>
      </rPr>
      <t>9</t>
    </r>
    <r>
      <rPr>
        <sz val="9"/>
        <rFont val="宋体"/>
        <charset val="134"/>
      </rPr>
      <t>月</t>
    </r>
  </si>
  <si>
    <t>项目建设期通过劳务带动贫困人口增收1.2万元/人·年；建成后通过安置就业带动贫困人口增收1.2万元/人·年，每年从厂房受益中按照扶持资金投入量的不低于6%的提出，小计30万元，用于贫困户受益</t>
  </si>
  <si>
    <t>柞水县人力资源和社会保障局</t>
  </si>
  <si>
    <t>柞水县易地扶贫搬迁就业扶贫产业园</t>
  </si>
  <si>
    <t>乾佑街办仁和社区</t>
  </si>
  <si>
    <r>
      <rPr>
        <sz val="9"/>
        <rFont val="宋体"/>
        <charset val="134"/>
      </rPr>
      <t>新标准化厂房</t>
    </r>
    <r>
      <rPr>
        <sz val="9"/>
        <rFont val="Arial Narrow"/>
        <charset val="134"/>
      </rPr>
      <t>4890</t>
    </r>
    <r>
      <rPr>
        <sz val="9"/>
        <rFont val="宋体"/>
        <charset val="134"/>
      </rPr>
      <t>平方米及附属设施</t>
    </r>
  </si>
  <si>
    <t>项目建设期通过劳务带动贫困人口增收1.5万元/人·年；建成后通过安置就业带动贫困人口增收1.2万元/人·年，每年从扶贫产业园受益中按照扶持资金投入量的不低于6%的提出，小计14.4万元，用于贫困户受益</t>
  </si>
  <si>
    <t>柞水县乾佑街办</t>
  </si>
  <si>
    <t>石镇社区湾潭子巾帼扶贫车间</t>
  </si>
  <si>
    <r>
      <rPr>
        <sz val="9"/>
        <rFont val="宋体"/>
        <charset val="1"/>
      </rPr>
      <t>该项目占地</t>
    </r>
    <r>
      <rPr>
        <sz val="9"/>
        <rFont val="Arial Narrow"/>
        <charset val="1"/>
      </rPr>
      <t>524</t>
    </r>
    <r>
      <rPr>
        <sz val="9"/>
        <rFont val="宋体"/>
        <charset val="1"/>
      </rPr>
      <t>平方米，在石镇社区新建中药材切片及精深加工标准化扶贫车间一栋，面积</t>
    </r>
    <r>
      <rPr>
        <sz val="9"/>
        <rFont val="Arial Narrow"/>
        <charset val="1"/>
      </rPr>
      <t>1572</t>
    </r>
    <r>
      <rPr>
        <sz val="9"/>
        <rFont val="宋体"/>
        <charset val="1"/>
      </rPr>
      <t>平方米。</t>
    </r>
  </si>
  <si>
    <r>
      <rPr>
        <sz val="9"/>
        <rFont val="Arial Narrow"/>
        <charset val="1"/>
      </rPr>
      <t>2020</t>
    </r>
    <r>
      <rPr>
        <sz val="9"/>
        <rFont val="宋体"/>
        <charset val="1"/>
      </rPr>
      <t>年</t>
    </r>
    <r>
      <rPr>
        <sz val="9"/>
        <rFont val="Arial Narrow"/>
        <charset val="1"/>
      </rPr>
      <t>3</t>
    </r>
    <r>
      <rPr>
        <sz val="9"/>
        <rFont val="宋体"/>
        <charset val="1"/>
      </rPr>
      <t>月至</t>
    </r>
    <r>
      <rPr>
        <sz val="9"/>
        <rFont val="Arial Narrow"/>
        <charset val="1"/>
      </rPr>
      <t>12</t>
    </r>
    <r>
      <rPr>
        <sz val="9"/>
        <rFont val="宋体"/>
        <charset val="1"/>
      </rPr>
      <t>月</t>
    </r>
  </si>
  <si>
    <t>项目建设期通过劳务带动贫困人口增收2万元/人·年；建成后通过安置就业带动贫困人口增收1.2万元/人·年，每年从扶贫车间受益中按照扶持资金投入量的不低于6%的提出，小计15.6万元，用于贫困户受益</t>
  </si>
  <si>
    <t>柞水县窑镇社区股份经济合作社</t>
  </si>
  <si>
    <r>
      <rPr>
        <sz val="9"/>
        <rFont val="宋体"/>
        <charset val="134"/>
      </rPr>
      <t>曹坪镇窑镇社区移民点</t>
    </r>
    <r>
      <rPr>
        <sz val="9"/>
        <rFont val="Arial Narrow"/>
        <charset val="134"/>
      </rPr>
      <t>“</t>
    </r>
    <r>
      <rPr>
        <sz val="9"/>
        <rFont val="宋体"/>
        <charset val="134"/>
      </rPr>
      <t>百里药谷</t>
    </r>
    <r>
      <rPr>
        <sz val="9"/>
        <rFont val="Arial Narrow"/>
        <charset val="134"/>
      </rPr>
      <t>”</t>
    </r>
    <r>
      <rPr>
        <sz val="9"/>
        <rFont val="宋体"/>
        <charset val="134"/>
      </rPr>
      <t>中药材加工厂扩建项目</t>
    </r>
  </si>
  <si>
    <t>扩建</t>
  </si>
  <si>
    <t>曹坪镇窑镇社区</t>
  </si>
  <si>
    <r>
      <rPr>
        <sz val="9"/>
        <rFont val="宋体"/>
        <charset val="134"/>
      </rPr>
      <t>扩建</t>
    </r>
    <r>
      <rPr>
        <sz val="9"/>
        <rFont val="Arial Narrow"/>
        <charset val="134"/>
      </rPr>
      <t>2100</t>
    </r>
    <r>
      <rPr>
        <sz val="9"/>
        <rFont val="宋体"/>
        <charset val="134"/>
      </rPr>
      <t>平方米加工厂房一幢，购置药材加工相关配套设备，建设科技研发中心</t>
    </r>
    <r>
      <rPr>
        <sz val="9"/>
        <rFont val="Arial Narrow"/>
        <charset val="134"/>
      </rPr>
      <t>600</t>
    </r>
    <r>
      <rPr>
        <sz val="9"/>
        <rFont val="宋体"/>
        <charset val="134"/>
      </rPr>
      <t>平方米及水、电、路等基础设施，带动曹坪镇及周边种植中药材</t>
    </r>
    <r>
      <rPr>
        <sz val="9"/>
        <rFont val="Arial Narrow"/>
        <charset val="134"/>
      </rPr>
      <t>11000</t>
    </r>
    <r>
      <rPr>
        <sz val="9"/>
        <rFont val="宋体"/>
        <charset val="134"/>
      </rPr>
      <t>亩。</t>
    </r>
  </si>
  <si>
    <t>项目建设期通过劳务带动贫困人口增收1.6万元/人·年；建成后通过安置就业带动贫困人口增收1.1万元/人·年，每年从资产受益中按照扶持资金投入量的不低于6%的提出，小计2.88万元，用于贫困户受益</t>
  </si>
  <si>
    <t>柞水县瓦房口镇马家台村股份经济合作社</t>
  </si>
  <si>
    <t>马家台中药材加工基地扩建项目</t>
  </si>
  <si>
    <t>瓦房口镇马家台村</t>
  </si>
  <si>
    <r>
      <rPr>
        <sz val="9"/>
        <rFont val="宋体"/>
        <charset val="134"/>
      </rPr>
      <t>新建包装、粉碎、切片车间</t>
    </r>
    <r>
      <rPr>
        <sz val="9"/>
        <rFont val="Arial Narrow"/>
        <charset val="134"/>
      </rPr>
      <t>200</t>
    </r>
    <r>
      <rPr>
        <sz val="9"/>
        <rFont val="宋体"/>
        <charset val="134"/>
      </rPr>
      <t>平方米；新建药材烘房</t>
    </r>
    <r>
      <rPr>
        <sz val="9"/>
        <rFont val="Arial Narrow"/>
        <charset val="134"/>
      </rPr>
      <t>36</t>
    </r>
    <r>
      <rPr>
        <sz val="9"/>
        <rFont val="宋体"/>
        <charset val="134"/>
      </rPr>
      <t>平方米；购置烘烤设备</t>
    </r>
    <r>
      <rPr>
        <sz val="9"/>
        <rFont val="Arial Narrow"/>
        <charset val="134"/>
      </rPr>
      <t>1</t>
    </r>
    <r>
      <rPr>
        <sz val="9"/>
        <rFont val="宋体"/>
        <charset val="134"/>
      </rPr>
      <t>台（套）、多功能切药机</t>
    </r>
    <r>
      <rPr>
        <sz val="9"/>
        <rFont val="Arial Narrow"/>
        <charset val="134"/>
      </rPr>
      <t>3</t>
    </r>
    <r>
      <rPr>
        <sz val="9"/>
        <rFont val="宋体"/>
        <charset val="134"/>
      </rPr>
      <t>套、包装机</t>
    </r>
    <r>
      <rPr>
        <sz val="9"/>
        <rFont val="Arial Narrow"/>
        <charset val="134"/>
      </rPr>
      <t>2</t>
    </r>
    <r>
      <rPr>
        <sz val="9"/>
        <rFont val="宋体"/>
        <charset val="134"/>
      </rPr>
      <t>套、粉碎机</t>
    </r>
    <r>
      <rPr>
        <sz val="9"/>
        <rFont val="Arial Narrow"/>
        <charset val="134"/>
      </rPr>
      <t>1</t>
    </r>
    <r>
      <rPr>
        <sz val="9"/>
        <rFont val="宋体"/>
        <charset val="134"/>
      </rPr>
      <t>套等设备；扩建育苗示范基地</t>
    </r>
    <r>
      <rPr>
        <sz val="9"/>
        <rFont val="Arial Narrow"/>
        <charset val="134"/>
      </rPr>
      <t>20</t>
    </r>
    <r>
      <rPr>
        <sz val="9"/>
        <rFont val="宋体"/>
        <charset val="134"/>
      </rPr>
      <t>亩、扩建示范基地种植</t>
    </r>
    <r>
      <rPr>
        <sz val="9"/>
        <rFont val="Arial Narrow"/>
        <charset val="134"/>
      </rPr>
      <t>60</t>
    </r>
    <r>
      <rPr>
        <sz val="9"/>
        <rFont val="宋体"/>
        <charset val="134"/>
      </rPr>
      <t>亩。</t>
    </r>
  </si>
  <si>
    <t>项目建设期通过劳务带动贫困人口增收1.2万元/人·年；建成后通过安置就业带动贫困人口增收1.6万元/人·年，每年从资产受益中按照扶持资金投入量的不低于6%的提出，小计1.8万元，用于贫困户受益</t>
  </si>
  <si>
    <t>久顺源饰品加工社区工厂</t>
  </si>
  <si>
    <t>改建</t>
  </si>
  <si>
    <r>
      <rPr>
        <sz val="9"/>
        <rFont val="宋体"/>
        <charset val="1"/>
      </rPr>
      <t>在仁和社区建设饰品加工厂一处，按订单对来料进行加工，重点解决阳光移民搬迁等附近安置点留守妇女工作问题。主要改造加工车间、培训室、展厅、库房等生产用房</t>
    </r>
    <r>
      <rPr>
        <sz val="9"/>
        <rFont val="Arial Narrow"/>
        <charset val="1"/>
      </rPr>
      <t>400</t>
    </r>
    <r>
      <rPr>
        <sz val="9"/>
        <rFont val="宋体"/>
        <charset val="1"/>
      </rPr>
      <t>平方米，购置工艺加工设备、相关设备若干台（套）；预计年可加工头饰、妆点摆件等各类饰品</t>
    </r>
    <r>
      <rPr>
        <sz val="9"/>
        <rFont val="Arial Narrow"/>
        <charset val="1"/>
      </rPr>
      <t>5000</t>
    </r>
    <r>
      <rPr>
        <sz val="9"/>
        <rFont val="宋体"/>
        <charset val="1"/>
      </rPr>
      <t>多件；并可开展家政用工、钟点工、月嫂、陪护等灵活多样就业方式。</t>
    </r>
  </si>
  <si>
    <r>
      <rPr>
        <sz val="9"/>
        <rFont val="Arial Narrow"/>
        <charset val="1"/>
      </rPr>
      <t>2020</t>
    </r>
    <r>
      <rPr>
        <sz val="9"/>
        <rFont val="宋体"/>
        <charset val="1"/>
      </rPr>
      <t>年</t>
    </r>
    <r>
      <rPr>
        <sz val="9"/>
        <rFont val="Arial Narrow"/>
        <charset val="1"/>
      </rPr>
      <t>4</t>
    </r>
    <r>
      <rPr>
        <sz val="9"/>
        <rFont val="宋体"/>
        <charset val="1"/>
      </rPr>
      <t>月至</t>
    </r>
    <r>
      <rPr>
        <sz val="9"/>
        <rFont val="Arial Narrow"/>
        <charset val="1"/>
      </rPr>
      <t>10</t>
    </r>
    <r>
      <rPr>
        <sz val="9"/>
        <rFont val="宋体"/>
        <charset val="1"/>
      </rPr>
      <t>月</t>
    </r>
  </si>
  <si>
    <t>项目建成后通过安置就业带动贫困人口增收1.9万元/人·年，每年从资产受益中按照扶持资金投入量的不低于6%的提出，小计1.8万元，用于贫困户受益</t>
  </si>
  <si>
    <t>（二）农业农村产业项目</t>
  </si>
  <si>
    <t>中博金凤菌业发展有限公司</t>
  </si>
  <si>
    <t>柞水县黑木耳食用菌精深加工项目</t>
  </si>
  <si>
    <t>凤凰镇金凤村</t>
  </si>
  <si>
    <r>
      <rPr>
        <sz val="9"/>
        <rFont val="宋体"/>
        <charset val="134"/>
      </rPr>
      <t>建设黑木耳食用菌深加工、包装、储藏车间</t>
    </r>
    <r>
      <rPr>
        <sz val="9"/>
        <rFont val="Arial Narrow"/>
        <charset val="134"/>
      </rPr>
      <t>1600</t>
    </r>
    <r>
      <rPr>
        <sz val="9"/>
        <rFont val="宋体"/>
        <charset val="134"/>
      </rPr>
      <t>㎡、综合楼</t>
    </r>
    <r>
      <rPr>
        <sz val="9"/>
        <rFont val="Arial Narrow"/>
        <charset val="134"/>
      </rPr>
      <t>1340</t>
    </r>
    <r>
      <rPr>
        <sz val="9"/>
        <rFont val="宋体"/>
        <charset val="134"/>
      </rPr>
      <t>㎡，配套建设电力车间、厂区车库、仓储库等设施，形成集食用菌生产、栽植、加工、储存、研发、购销一条龙的完整产业链条。</t>
    </r>
  </si>
  <si>
    <r>
      <rPr>
        <sz val="9"/>
        <rFont val="Arial Narrow"/>
        <charset val="134"/>
      </rPr>
      <t>2020</t>
    </r>
    <r>
      <rPr>
        <sz val="9"/>
        <rFont val="宋体"/>
        <charset val="134"/>
      </rPr>
      <t>年</t>
    </r>
    <r>
      <rPr>
        <sz val="9"/>
        <rFont val="Arial Narrow"/>
        <charset val="134"/>
      </rPr>
      <t>1</t>
    </r>
    <r>
      <rPr>
        <sz val="9"/>
        <rFont val="宋体"/>
        <charset val="134"/>
      </rPr>
      <t>月至</t>
    </r>
    <r>
      <rPr>
        <sz val="9"/>
        <rFont val="Arial Narrow"/>
        <charset val="134"/>
      </rPr>
      <t>12</t>
    </r>
    <r>
      <rPr>
        <sz val="9"/>
        <rFont val="宋体"/>
        <charset val="134"/>
      </rPr>
      <t>月</t>
    </r>
  </si>
  <si>
    <t>项目建设期通过劳务带动贫困人口增收1.2万元/人·年；建成后通过安置就业带动贫困人口增收1.1万元/人·年，每年从资产受益中按照扶持资金投入量的不低于6%的提出，小计60万元，用于贫困户受益</t>
  </si>
  <si>
    <t>柞水县杏坪镇中台村股份经济合作社</t>
  </si>
  <si>
    <t>高淳柞水千亩无性系茶叶种植示范园</t>
  </si>
  <si>
    <t>续建</t>
  </si>
  <si>
    <t>杏坪镇中台村石家山</t>
  </si>
  <si>
    <r>
      <rPr>
        <sz val="9"/>
        <rFont val="Arial Narrow"/>
        <charset val="134"/>
      </rPr>
      <t xml:space="preserve"> 1.</t>
    </r>
    <r>
      <rPr>
        <sz val="9"/>
        <rFont val="宋体"/>
        <charset val="134"/>
      </rPr>
      <t>扩建茶叶种植</t>
    </r>
    <r>
      <rPr>
        <sz val="9"/>
        <rFont val="Arial Narrow"/>
        <charset val="134"/>
      </rPr>
      <t>400</t>
    </r>
    <r>
      <rPr>
        <sz val="9"/>
        <rFont val="宋体"/>
        <charset val="134"/>
      </rPr>
      <t>亩；</t>
    </r>
    <r>
      <rPr>
        <sz val="9"/>
        <rFont val="Arial Narrow"/>
        <charset val="134"/>
      </rPr>
      <t>2.</t>
    </r>
    <r>
      <rPr>
        <sz val="9"/>
        <rFont val="宋体"/>
        <charset val="134"/>
      </rPr>
      <t>新建加工厂房</t>
    </r>
    <r>
      <rPr>
        <sz val="9"/>
        <rFont val="Arial Narrow"/>
        <charset val="134"/>
      </rPr>
      <t>1000</t>
    </r>
    <r>
      <rPr>
        <sz val="9"/>
        <rFont val="宋体"/>
        <charset val="134"/>
      </rPr>
      <t>平方米、冷藏库</t>
    </r>
    <r>
      <rPr>
        <sz val="9"/>
        <rFont val="Arial Narrow"/>
        <charset val="134"/>
      </rPr>
      <t>50</t>
    </r>
    <r>
      <rPr>
        <sz val="9"/>
        <rFont val="宋体"/>
        <charset val="134"/>
      </rPr>
      <t>平方米及技术培训、检测化验室</t>
    </r>
    <r>
      <rPr>
        <sz val="9"/>
        <rFont val="Arial Narrow"/>
        <charset val="134"/>
      </rPr>
      <t>570</t>
    </r>
    <r>
      <rPr>
        <sz val="9"/>
        <rFont val="宋体"/>
        <charset val="134"/>
      </rPr>
      <t>平方米，配套建设办公、生活用房等；购置安装清洁化茶叶加工生产设备及辅助设施</t>
    </r>
    <r>
      <rPr>
        <sz val="9"/>
        <rFont val="Arial Narrow"/>
        <charset val="134"/>
      </rPr>
      <t>26</t>
    </r>
    <r>
      <rPr>
        <sz val="9"/>
        <rFont val="宋体"/>
        <charset val="134"/>
      </rPr>
      <t>台</t>
    </r>
    <r>
      <rPr>
        <sz val="9"/>
        <rFont val="Arial Narrow"/>
        <charset val="134"/>
      </rPr>
      <t>(</t>
    </r>
    <r>
      <rPr>
        <sz val="9"/>
        <rFont val="宋体"/>
        <charset val="134"/>
      </rPr>
      <t>套</t>
    </r>
    <r>
      <rPr>
        <sz val="9"/>
        <rFont val="Arial Narrow"/>
        <charset val="134"/>
      </rPr>
      <t>)</t>
    </r>
    <r>
      <rPr>
        <sz val="9"/>
        <rFont val="宋体"/>
        <charset val="134"/>
      </rPr>
      <t>；</t>
    </r>
    <r>
      <rPr>
        <sz val="9"/>
        <rFont val="Arial Narrow"/>
        <charset val="134"/>
      </rPr>
      <t>3.</t>
    </r>
    <r>
      <rPr>
        <sz val="9"/>
        <rFont val="宋体"/>
        <charset val="134"/>
      </rPr>
      <t>建设园区产业道路</t>
    </r>
    <r>
      <rPr>
        <sz val="9"/>
        <rFont val="Arial Narrow"/>
        <charset val="134"/>
      </rPr>
      <t>1</t>
    </r>
    <r>
      <rPr>
        <sz val="9"/>
        <rFont val="宋体"/>
        <charset val="134"/>
      </rPr>
      <t>条</t>
    </r>
    <r>
      <rPr>
        <sz val="9"/>
        <rFont val="Arial Narrow"/>
        <charset val="134"/>
      </rPr>
      <t>4.5</t>
    </r>
    <r>
      <rPr>
        <sz val="9"/>
        <rFont val="宋体"/>
        <charset val="134"/>
      </rPr>
      <t>公路；</t>
    </r>
    <r>
      <rPr>
        <sz val="9"/>
        <rFont val="Arial Narrow"/>
        <charset val="134"/>
      </rPr>
      <t>4.</t>
    </r>
    <r>
      <rPr>
        <sz val="9"/>
        <rFont val="宋体"/>
        <charset val="134"/>
      </rPr>
      <t>栽植早园竹</t>
    </r>
    <r>
      <rPr>
        <sz val="9"/>
        <rFont val="Arial Narrow"/>
        <charset val="134"/>
      </rPr>
      <t>200</t>
    </r>
    <r>
      <rPr>
        <sz val="9"/>
        <rFont val="宋体"/>
        <charset val="134"/>
      </rPr>
      <t>亩。</t>
    </r>
  </si>
  <si>
    <t>项目建设期通过劳务带动贫困人口增收1.4万元/人·年；建成后通过安置就业带动贫困人口增收1.6万元/人·年，每年从项目受益中按照扶持资金投入量的不低于6%的提出，小计24万元，用于贫困户受益</t>
  </si>
  <si>
    <t>中博肖台菌业发展有限公司</t>
  </si>
  <si>
    <t>柞水木耳实验研发综合中心</t>
  </si>
  <si>
    <t>柞水县杏坪镇肖台村</t>
  </si>
  <si>
    <r>
      <rPr>
        <sz val="9"/>
        <rFont val="宋体"/>
        <charset val="0"/>
      </rPr>
      <t>建设研发试验中心</t>
    </r>
    <r>
      <rPr>
        <sz val="9"/>
        <rFont val="Arial Narrow"/>
        <charset val="0"/>
      </rPr>
      <t>2000</t>
    </r>
    <r>
      <rPr>
        <sz val="9"/>
        <rFont val="宋体"/>
        <charset val="0"/>
      </rPr>
      <t>㎡，建设智能温室大棚</t>
    </r>
    <r>
      <rPr>
        <sz val="9"/>
        <rFont val="Arial Narrow"/>
        <charset val="0"/>
      </rPr>
      <t>1300</t>
    </r>
    <r>
      <rPr>
        <sz val="9"/>
        <rFont val="宋体"/>
        <charset val="0"/>
      </rPr>
      <t>㎡，配备菌种研发硬件设施及相关设备</t>
    </r>
    <r>
      <rPr>
        <sz val="9"/>
        <rFont val="Arial Narrow"/>
        <charset val="0"/>
      </rPr>
      <t>100</t>
    </r>
    <r>
      <rPr>
        <sz val="9"/>
        <rFont val="宋体"/>
        <charset val="0"/>
      </rPr>
      <t>台（套），配套建设道路及基础设施</t>
    </r>
    <r>
      <rPr>
        <sz val="9"/>
        <rFont val="Arial Narrow"/>
        <charset val="0"/>
      </rPr>
      <t>4000</t>
    </r>
    <r>
      <rPr>
        <sz val="9"/>
        <rFont val="宋体"/>
        <charset val="0"/>
      </rPr>
      <t>㎡。</t>
    </r>
  </si>
  <si>
    <t>项目建设期通过劳务带动贫困人口增收1.2万元/人·年；建成后通过安置就业带动贫困人口增收1.6万元/人·年，每年从资产受益中按照扶持资金投入量的不低于6%的提出，小计48万元，用于贫困户受益</t>
  </si>
  <si>
    <t>小岭镇人民政府</t>
  </si>
  <si>
    <t>金米木耳产业园木耳种植项目</t>
  </si>
  <si>
    <t>柞水县小岭镇金米村</t>
  </si>
  <si>
    <r>
      <rPr>
        <sz val="9"/>
        <rFont val="宋体"/>
        <charset val="134"/>
      </rPr>
      <t>地栽及大棚吊袋木耳栽植</t>
    </r>
    <r>
      <rPr>
        <sz val="9"/>
        <rFont val="Arial Narrow"/>
        <charset val="134"/>
      </rPr>
      <t>30</t>
    </r>
    <r>
      <rPr>
        <sz val="9"/>
        <rFont val="宋体"/>
        <charset val="134"/>
      </rPr>
      <t>万袋，建设园区内相关附属设施设备等</t>
    </r>
  </si>
  <si>
    <r>
      <rPr>
        <sz val="9"/>
        <rFont val="Arial Narrow"/>
        <charset val="134"/>
      </rPr>
      <t>2019</t>
    </r>
    <r>
      <rPr>
        <sz val="9"/>
        <rFont val="宋体"/>
        <charset val="134"/>
      </rPr>
      <t>年</t>
    </r>
    <r>
      <rPr>
        <sz val="9"/>
        <rFont val="Arial Narrow"/>
        <charset val="134"/>
      </rPr>
      <t>1</t>
    </r>
    <r>
      <rPr>
        <sz val="9"/>
        <rFont val="宋体"/>
        <charset val="134"/>
      </rPr>
      <t>月至</t>
    </r>
    <r>
      <rPr>
        <sz val="9"/>
        <rFont val="Arial Narrow"/>
        <charset val="134"/>
      </rPr>
      <t>2020</t>
    </r>
    <r>
      <rPr>
        <sz val="9"/>
        <rFont val="宋体"/>
        <charset val="134"/>
      </rPr>
      <t>年</t>
    </r>
    <r>
      <rPr>
        <sz val="9"/>
        <rFont val="Arial Narrow"/>
        <charset val="134"/>
      </rPr>
      <t>10</t>
    </r>
    <r>
      <rPr>
        <sz val="9"/>
        <rFont val="宋体"/>
        <charset val="134"/>
      </rPr>
      <t>月</t>
    </r>
  </si>
  <si>
    <t>项目建成后通过安置就业带动贫困人口增收1.2万元/人·年，每年从项目受益中按照扶持资金投入量的不低于6%的提出，小计12万元，用于贫困户受益</t>
  </si>
  <si>
    <t>柞水县曹坪镇九间房村股份经济合作社</t>
  </si>
  <si>
    <t>土鸡选育项目</t>
  </si>
  <si>
    <t>曹坪镇九间房村</t>
  </si>
  <si>
    <r>
      <rPr>
        <sz val="9"/>
        <rFont val="宋体"/>
        <charset val="0"/>
      </rPr>
      <t>改建鸡舍</t>
    </r>
    <r>
      <rPr>
        <sz val="9"/>
        <rFont val="Arial Narrow"/>
        <charset val="0"/>
      </rPr>
      <t>2</t>
    </r>
    <r>
      <rPr>
        <sz val="9"/>
        <rFont val="宋体"/>
        <charset val="0"/>
      </rPr>
      <t>栋</t>
    </r>
    <r>
      <rPr>
        <sz val="9"/>
        <rFont val="Arial Narrow"/>
        <charset val="0"/>
      </rPr>
      <t>500</t>
    </r>
    <r>
      <rPr>
        <sz val="9"/>
        <rFont val="宋体"/>
        <charset val="0"/>
      </rPr>
      <t>平方米、孵化室</t>
    </r>
    <r>
      <rPr>
        <sz val="9"/>
        <rFont val="Arial Narrow"/>
        <charset val="0"/>
      </rPr>
      <t>60</t>
    </r>
    <r>
      <rPr>
        <sz val="9"/>
        <rFont val="宋体"/>
        <charset val="0"/>
      </rPr>
      <t>平方米、育雏室</t>
    </r>
    <r>
      <rPr>
        <sz val="9"/>
        <rFont val="Arial Narrow"/>
        <charset val="0"/>
      </rPr>
      <t>400</t>
    </r>
    <r>
      <rPr>
        <sz val="9"/>
        <rFont val="宋体"/>
        <charset val="0"/>
      </rPr>
      <t>平方米、饲料加工厂房</t>
    </r>
    <r>
      <rPr>
        <sz val="9"/>
        <rFont val="Arial Narrow"/>
        <charset val="0"/>
      </rPr>
      <t>160</t>
    </r>
    <r>
      <rPr>
        <sz val="9"/>
        <rFont val="宋体"/>
        <charset val="0"/>
      </rPr>
      <t>平方米，新建无害化处理尸池</t>
    </r>
    <r>
      <rPr>
        <sz val="9"/>
        <rFont val="Arial Narrow"/>
        <charset val="0"/>
      </rPr>
      <t>50</t>
    </r>
    <r>
      <rPr>
        <sz val="9"/>
        <rFont val="宋体"/>
        <charset val="0"/>
      </rPr>
      <t>立方米、选育柞水土鸡种鸡</t>
    </r>
    <r>
      <rPr>
        <sz val="9"/>
        <rFont val="Arial Narrow"/>
        <charset val="0"/>
      </rPr>
      <t>500</t>
    </r>
    <r>
      <rPr>
        <sz val="9"/>
        <rFont val="宋体"/>
        <charset val="0"/>
      </rPr>
      <t>套。</t>
    </r>
  </si>
  <si>
    <r>
      <rPr>
        <sz val="9"/>
        <rFont val="Arial Narrow"/>
        <charset val="134"/>
      </rPr>
      <t>2020</t>
    </r>
    <r>
      <rPr>
        <sz val="9"/>
        <rFont val="宋体"/>
        <charset val="134"/>
      </rPr>
      <t>年</t>
    </r>
    <r>
      <rPr>
        <sz val="9"/>
        <rFont val="Arial Narrow"/>
        <charset val="134"/>
      </rPr>
      <t>3</t>
    </r>
    <r>
      <rPr>
        <sz val="9"/>
        <rFont val="宋体"/>
        <charset val="134"/>
      </rPr>
      <t>月至</t>
    </r>
    <r>
      <rPr>
        <sz val="9"/>
        <rFont val="Arial Narrow"/>
        <charset val="134"/>
      </rPr>
      <t>10</t>
    </r>
    <r>
      <rPr>
        <sz val="9"/>
        <rFont val="宋体"/>
        <charset val="134"/>
      </rPr>
      <t>月</t>
    </r>
  </si>
  <si>
    <t>项目建设期通过劳务带动贫困人口增收1.3万元/人·年；建成后通过供应饲料带动贫困人口增收0.8万元/人·年，每年从资产受益中按照扶持资金投入量的不低于6%的提出，小计1.8万元，用于贫困户受益</t>
  </si>
  <si>
    <t>柞水县瓦房口镇大河村股份经济合作社</t>
  </si>
  <si>
    <t>柞水县瓦房口生态有机肥厂</t>
  </si>
  <si>
    <t>瓦房口镇大河村</t>
  </si>
  <si>
    <r>
      <rPr>
        <sz val="9"/>
        <rFont val="宋体"/>
        <charset val="134"/>
      </rPr>
      <t>依托瓦房口镇大河村及周边畜禽粪便和柞水废弃菌包建设有机肥加工厂一处。建设有机肥发酵车间、后熟车间、混合粉碎制粒车间、库房等</t>
    </r>
    <r>
      <rPr>
        <sz val="9"/>
        <rFont val="Arial Narrow"/>
        <charset val="134"/>
      </rPr>
      <t>4600</t>
    </r>
    <r>
      <rPr>
        <sz val="9"/>
        <rFont val="宋体"/>
        <charset val="134"/>
      </rPr>
      <t>㎡，购置翻抛机、装载机、滚筒筛分机、粉碎机、混合给料机等相关设备。</t>
    </r>
  </si>
  <si>
    <r>
      <rPr>
        <sz val="9"/>
        <rFont val="Arial Narrow"/>
        <charset val="134"/>
      </rPr>
      <t>2020</t>
    </r>
    <r>
      <rPr>
        <sz val="9"/>
        <rFont val="宋体"/>
        <charset val="134"/>
      </rPr>
      <t>年</t>
    </r>
    <r>
      <rPr>
        <sz val="9"/>
        <rFont val="Arial Narrow"/>
        <charset val="134"/>
      </rPr>
      <t>5</t>
    </r>
    <r>
      <rPr>
        <sz val="9"/>
        <rFont val="宋体"/>
        <charset val="134"/>
      </rPr>
      <t>月至</t>
    </r>
    <r>
      <rPr>
        <sz val="9"/>
        <rFont val="Arial Narrow"/>
        <charset val="134"/>
      </rPr>
      <t>12</t>
    </r>
    <r>
      <rPr>
        <sz val="9"/>
        <rFont val="宋体"/>
        <charset val="134"/>
      </rPr>
      <t>月</t>
    </r>
  </si>
  <si>
    <t>项目建设期通过劳务带动贫困人口增收1.7万元/人·年；建成后通过安置就业带动贫困人口增收2.3万元/人·年，每年从资产受益中按照扶持资金投入量的不低于6%的提出，小计1.8万元，用于贫困户受益</t>
  </si>
  <si>
    <t>（三）消费扶贫项目</t>
  </si>
  <si>
    <t>柞水县供销社</t>
  </si>
  <si>
    <t>柞水供销农产品分拣包装展销及消费扶贫超市建设项目</t>
  </si>
  <si>
    <r>
      <rPr>
        <sz val="9"/>
        <rFont val="宋体"/>
        <charset val="134"/>
      </rPr>
      <t>窑镇社区</t>
    </r>
    <r>
      <rPr>
        <sz val="9"/>
        <rFont val="Arial Narrow"/>
        <charset val="134"/>
      </rPr>
      <t xml:space="preserve">
</t>
    </r>
    <r>
      <rPr>
        <sz val="9"/>
        <rFont val="宋体"/>
        <charset val="134"/>
      </rPr>
      <t>石镇社区</t>
    </r>
  </si>
  <si>
    <r>
      <rPr>
        <sz val="9"/>
        <rFont val="宋体"/>
        <charset val="134"/>
      </rPr>
      <t>在曹坪镇窑镇社区建设农产品分拣包装车间一栋、面积</t>
    </r>
    <r>
      <rPr>
        <sz val="9"/>
        <rFont val="Arial Narrow"/>
        <charset val="134"/>
      </rPr>
      <t>600</t>
    </r>
    <r>
      <rPr>
        <sz val="9"/>
        <rFont val="宋体"/>
        <charset val="134"/>
      </rPr>
      <t>㎡，购置相关设备；在石镇街设立农产品展销中心一处面积</t>
    </r>
    <r>
      <rPr>
        <sz val="9"/>
        <rFont val="Arial Narrow"/>
        <charset val="134"/>
      </rPr>
      <t>130</t>
    </r>
    <r>
      <rPr>
        <sz val="9"/>
        <rFont val="宋体"/>
        <charset val="134"/>
      </rPr>
      <t>㎡、电商销售及服务中心一处面积</t>
    </r>
    <r>
      <rPr>
        <sz val="9"/>
        <rFont val="Arial Narrow"/>
        <charset val="134"/>
      </rPr>
      <t>70</t>
    </r>
    <r>
      <rPr>
        <sz val="9"/>
        <rFont val="宋体"/>
        <charset val="134"/>
      </rPr>
      <t>㎡；在西安及县城设立供销农产品超市各一处；在牛背梁、溶洞景区、凤镇各设立农产品扶贫专柜一处，面积</t>
    </r>
    <r>
      <rPr>
        <sz val="9"/>
        <rFont val="Arial Narrow"/>
        <charset val="134"/>
      </rPr>
      <t>30</t>
    </r>
    <r>
      <rPr>
        <sz val="9"/>
        <rFont val="宋体"/>
        <charset val="134"/>
      </rPr>
      <t>平米；制作包装箱</t>
    </r>
    <r>
      <rPr>
        <sz val="9"/>
        <rFont val="Arial Narrow"/>
        <charset val="134"/>
      </rPr>
      <t>(</t>
    </r>
    <r>
      <rPr>
        <sz val="9"/>
        <rFont val="宋体"/>
        <charset val="134"/>
      </rPr>
      <t>袋）</t>
    </r>
    <r>
      <rPr>
        <sz val="9"/>
        <rFont val="Arial Narrow"/>
        <charset val="134"/>
      </rPr>
      <t>5.5</t>
    </r>
    <r>
      <rPr>
        <sz val="9"/>
        <rFont val="宋体"/>
        <charset val="134"/>
      </rPr>
      <t>万个。</t>
    </r>
  </si>
  <si>
    <t>项目建设期和建成后通过安置就业带动贫困人口增收1.6万元/人·年，每年从项目受益中按照扶持资金投入量的不低于6%的提出，小计5.4万元，用于贫困户受益</t>
  </si>
  <si>
    <t>柞水县下梁镇西川村股份经济合作社</t>
  </si>
  <si>
    <t>柞水木耳小镇扶贫车间及消费扶贫网络销售平台建设项目</t>
  </si>
  <si>
    <t>下梁镇西川村</t>
  </si>
  <si>
    <r>
      <rPr>
        <sz val="9"/>
        <rFont val="Arial Narrow"/>
        <charset val="134"/>
      </rPr>
      <t>1.</t>
    </r>
    <r>
      <rPr>
        <sz val="9"/>
        <rFont val="宋体"/>
        <charset val="134"/>
      </rPr>
      <t>改建标准化无菌农产品分选加工包装车间</t>
    </r>
    <r>
      <rPr>
        <sz val="9"/>
        <rFont val="Arial Narrow"/>
        <charset val="134"/>
      </rPr>
      <t>600</t>
    </r>
    <r>
      <rPr>
        <sz val="9"/>
        <rFont val="宋体"/>
        <charset val="134"/>
      </rPr>
      <t>平米，购置木耳化验烘干、分选称重、包装、输送等设备</t>
    </r>
    <r>
      <rPr>
        <sz val="9"/>
        <rFont val="Arial Narrow"/>
        <charset val="134"/>
      </rPr>
      <t>35</t>
    </r>
    <r>
      <rPr>
        <sz val="9"/>
        <rFont val="宋体"/>
        <charset val="134"/>
      </rPr>
      <t>台；</t>
    </r>
    <r>
      <rPr>
        <sz val="9"/>
        <rFont val="Arial Narrow"/>
        <charset val="134"/>
      </rPr>
      <t>2.</t>
    </r>
    <r>
      <rPr>
        <sz val="9"/>
        <rFont val="宋体"/>
        <charset val="134"/>
      </rPr>
      <t>在天猫、京东、拼多多、国美在线、</t>
    </r>
    <r>
      <rPr>
        <sz val="9"/>
        <rFont val="Arial Narrow"/>
        <charset val="134"/>
      </rPr>
      <t>832</t>
    </r>
    <r>
      <rPr>
        <sz val="9"/>
        <rFont val="宋体"/>
        <charset val="134"/>
      </rPr>
      <t>等网络平台官方旗舰店建立柞水优质农产品产品消费扶贫网络化运营平台，设计产品包装</t>
    </r>
    <r>
      <rPr>
        <sz val="9"/>
        <rFont val="Arial Narrow"/>
        <charset val="134"/>
      </rPr>
      <t>10</t>
    </r>
    <r>
      <rPr>
        <sz val="9"/>
        <rFont val="宋体"/>
        <charset val="134"/>
      </rPr>
      <t>个，制作包装箱</t>
    </r>
    <r>
      <rPr>
        <sz val="9"/>
        <rFont val="Arial Narrow"/>
        <charset val="134"/>
      </rPr>
      <t>(</t>
    </r>
    <r>
      <rPr>
        <sz val="9"/>
        <rFont val="宋体"/>
        <charset val="134"/>
      </rPr>
      <t>袋）</t>
    </r>
    <r>
      <rPr>
        <sz val="9"/>
        <rFont val="Arial Narrow"/>
        <charset val="134"/>
      </rPr>
      <t>5</t>
    </r>
    <r>
      <rPr>
        <sz val="9"/>
        <rFont val="宋体"/>
        <charset val="134"/>
      </rPr>
      <t>万个。</t>
    </r>
  </si>
  <si>
    <r>
      <rPr>
        <sz val="9"/>
        <rFont val="Arial Narrow"/>
        <charset val="134"/>
      </rPr>
      <t>2020</t>
    </r>
    <r>
      <rPr>
        <sz val="9"/>
        <rFont val="宋体"/>
        <charset val="134"/>
      </rPr>
      <t>年</t>
    </r>
    <r>
      <rPr>
        <sz val="9"/>
        <rFont val="Arial Narrow"/>
        <charset val="134"/>
      </rPr>
      <t>2</t>
    </r>
    <r>
      <rPr>
        <sz val="9"/>
        <rFont val="宋体"/>
        <charset val="134"/>
      </rPr>
      <t>月至</t>
    </r>
    <r>
      <rPr>
        <sz val="9"/>
        <rFont val="Arial Narrow"/>
        <charset val="134"/>
      </rPr>
      <t>10</t>
    </r>
    <r>
      <rPr>
        <sz val="9"/>
        <rFont val="宋体"/>
        <charset val="134"/>
      </rPr>
      <t>月</t>
    </r>
  </si>
  <si>
    <t>项目建设期和建成后通过安置就业带动贫困人口增收1.7万元/人·年，每年从资产受益中按照扶持资金投入量的不低于6%的提出，小计3万元，用于贫困户受益</t>
  </si>
  <si>
    <t>二、基础设施及公共服务项目</t>
  </si>
  <si>
    <t>柞水县科教局</t>
  </si>
  <si>
    <t>乾佑河二小安置点大桥</t>
  </si>
  <si>
    <r>
      <rPr>
        <sz val="9"/>
        <rFont val="宋体"/>
        <charset val="134"/>
      </rPr>
      <t>在易地移民搬集中点亿昇小区建设桥梁一座，桥梁全长约</t>
    </r>
    <r>
      <rPr>
        <sz val="9"/>
        <rFont val="Arial Narrow"/>
        <charset val="134"/>
      </rPr>
      <t>65</t>
    </r>
    <r>
      <rPr>
        <sz val="9"/>
        <rFont val="宋体"/>
        <charset val="134"/>
      </rPr>
      <t>米，桥面宽车行道</t>
    </r>
    <r>
      <rPr>
        <sz val="9"/>
        <rFont val="Arial Narrow"/>
        <charset val="134"/>
      </rPr>
      <t>20</t>
    </r>
    <r>
      <rPr>
        <sz val="9"/>
        <rFont val="宋体"/>
        <charset val="134"/>
      </rPr>
      <t>米</t>
    </r>
    <r>
      <rPr>
        <sz val="9"/>
        <rFont val="Arial Narrow"/>
        <charset val="134"/>
      </rPr>
      <t>+2*1.25</t>
    </r>
    <r>
      <rPr>
        <sz val="9"/>
        <rFont val="宋体"/>
        <charset val="134"/>
      </rPr>
      <t>米人行道（</t>
    </r>
    <r>
      <rPr>
        <sz val="9"/>
        <rFont val="Arial Narrow"/>
        <charset val="134"/>
      </rPr>
      <t>2020</t>
    </r>
    <r>
      <rPr>
        <sz val="9"/>
        <rFont val="宋体"/>
        <charset val="134"/>
      </rPr>
      <t>年度完成桥梁桥柱出水面及桥梁预制工程）。</t>
    </r>
  </si>
  <si>
    <r>
      <rPr>
        <sz val="9"/>
        <rFont val="Arial Narrow"/>
        <charset val="134"/>
      </rPr>
      <t>2020</t>
    </r>
    <r>
      <rPr>
        <sz val="9"/>
        <rFont val="宋体"/>
        <charset val="134"/>
      </rPr>
      <t>年</t>
    </r>
    <r>
      <rPr>
        <sz val="9"/>
        <rFont val="Arial Narrow"/>
        <charset val="134"/>
      </rPr>
      <t>2</t>
    </r>
    <r>
      <rPr>
        <sz val="9"/>
        <rFont val="宋体"/>
        <charset val="134"/>
      </rPr>
      <t>月至</t>
    </r>
    <r>
      <rPr>
        <sz val="9"/>
        <rFont val="Arial Narrow"/>
        <charset val="134"/>
      </rPr>
      <t>2021</t>
    </r>
    <r>
      <rPr>
        <sz val="9"/>
        <rFont val="宋体"/>
        <charset val="134"/>
      </rPr>
      <t>年</t>
    </r>
    <r>
      <rPr>
        <sz val="9"/>
        <rFont val="Arial Narrow"/>
        <charset val="134"/>
      </rPr>
      <t>6</t>
    </r>
    <r>
      <rPr>
        <sz val="9"/>
        <rFont val="宋体"/>
        <charset val="134"/>
      </rPr>
      <t>月</t>
    </r>
  </si>
  <si>
    <r>
      <rPr>
        <sz val="9"/>
        <rFont val="宋体"/>
        <charset val="134"/>
      </rPr>
      <t>基础设施项目，体现社会效益；关联大型易地扶贫搬迁点亿昇小区</t>
    </r>
    <r>
      <rPr>
        <sz val="9"/>
        <rFont val="Arial Narrow"/>
        <charset val="134"/>
      </rPr>
      <t>1084</t>
    </r>
    <r>
      <rPr>
        <sz val="9"/>
        <rFont val="宋体"/>
        <charset val="134"/>
      </rPr>
      <t>个贫困人口，方便二小及周边</t>
    </r>
    <r>
      <rPr>
        <sz val="9"/>
        <rFont val="Arial Narrow"/>
        <charset val="134"/>
      </rPr>
      <t>2600</t>
    </r>
    <r>
      <rPr>
        <sz val="9"/>
        <rFont val="宋体"/>
        <charset val="134"/>
      </rPr>
      <t>人口出行</t>
    </r>
  </si>
  <si>
    <t>金井河瓦房口镇老庄村廖家湾大桥</t>
  </si>
  <si>
    <t>瓦房口镇老庄村</t>
  </si>
  <si>
    <r>
      <rPr>
        <sz val="9"/>
        <rFont val="宋体"/>
        <charset val="134"/>
      </rPr>
      <t>在瓦房口镇老庄村廖家湾建设桥梁一座及引道</t>
    </r>
    <r>
      <rPr>
        <sz val="9"/>
        <rFont val="Arial Narrow"/>
        <charset val="134"/>
      </rPr>
      <t>70</t>
    </r>
    <r>
      <rPr>
        <sz val="9"/>
        <rFont val="宋体"/>
        <charset val="134"/>
      </rPr>
      <t>米，桥梁全长约</t>
    </r>
    <r>
      <rPr>
        <sz val="9"/>
        <rFont val="Arial Narrow"/>
        <charset val="134"/>
      </rPr>
      <t>52</t>
    </r>
    <r>
      <rPr>
        <sz val="9"/>
        <rFont val="宋体"/>
        <charset val="134"/>
      </rPr>
      <t>米，桥面宽车行道</t>
    </r>
    <r>
      <rPr>
        <sz val="9"/>
        <rFont val="Arial Narrow"/>
        <charset val="134"/>
      </rPr>
      <t>5.1</t>
    </r>
    <r>
      <rPr>
        <sz val="9"/>
        <rFont val="宋体"/>
        <charset val="134"/>
      </rPr>
      <t>米</t>
    </r>
    <r>
      <rPr>
        <sz val="9"/>
        <rFont val="Arial Narrow"/>
        <charset val="134"/>
      </rPr>
      <t>+2*1.25</t>
    </r>
    <r>
      <rPr>
        <sz val="9"/>
        <rFont val="宋体"/>
        <charset val="134"/>
      </rPr>
      <t>米人行道（</t>
    </r>
    <r>
      <rPr>
        <sz val="9"/>
        <rFont val="Arial Narrow"/>
        <charset val="134"/>
      </rPr>
      <t>2020</t>
    </r>
    <r>
      <rPr>
        <sz val="9"/>
        <rFont val="宋体"/>
        <charset val="134"/>
      </rPr>
      <t>年度完成桥梁桥柱出水面及桥梁预制工程）。</t>
    </r>
  </si>
  <si>
    <r>
      <rPr>
        <sz val="9"/>
        <rFont val="宋体"/>
        <charset val="134"/>
      </rPr>
      <t>基础设施项目，体现社会效益；关联大型陕南搬迁廖家湾安置点</t>
    </r>
    <r>
      <rPr>
        <sz val="9"/>
        <rFont val="Arial Narrow"/>
        <charset val="134"/>
      </rPr>
      <t>190</t>
    </r>
    <r>
      <rPr>
        <sz val="9"/>
        <rFont val="宋体"/>
        <charset val="134"/>
      </rPr>
      <t>户贫困人口，方便周边</t>
    </r>
    <r>
      <rPr>
        <sz val="9"/>
        <rFont val="Arial Narrow"/>
        <charset val="134"/>
      </rPr>
      <t>1300</t>
    </r>
    <r>
      <rPr>
        <sz val="9"/>
        <rFont val="宋体"/>
        <charset val="134"/>
      </rPr>
      <t>人口出行</t>
    </r>
  </si>
  <si>
    <t>下梁镇人民政府</t>
  </si>
  <si>
    <t>嘉安移民社区公共服务项目</t>
  </si>
  <si>
    <t>下梁镇嘉安移民社区</t>
  </si>
  <si>
    <t>嘉安移民安置社区综合服务中心公共服务能力提升补助</t>
  </si>
  <si>
    <r>
      <rPr>
        <sz val="9"/>
        <rFont val="宋体"/>
        <charset val="134"/>
      </rPr>
      <t>公共服务项目，体现社会效益；主要为新成立的易地搬迁小区嘉安小区</t>
    </r>
    <r>
      <rPr>
        <sz val="9"/>
        <rFont val="Arial Narrow"/>
        <charset val="134"/>
      </rPr>
      <t>3668</t>
    </r>
    <r>
      <rPr>
        <sz val="9"/>
        <rFont val="宋体"/>
        <charset val="134"/>
      </rPr>
      <t>个贫困人口提供公共服务</t>
    </r>
  </si>
  <si>
    <t>三、人才及劳务培训项目</t>
  </si>
  <si>
    <t>柞水县委组织部人才办</t>
  </si>
  <si>
    <t>人才助推脱贫攻坚培训及挂职交流学习</t>
  </si>
  <si>
    <t>相关镇办及部门</t>
  </si>
  <si>
    <r>
      <rPr>
        <sz val="9"/>
        <rFont val="Arial Narrow"/>
        <charset val="134"/>
      </rPr>
      <t>1.</t>
    </r>
    <r>
      <rPr>
        <sz val="9"/>
        <rFont val="宋体"/>
        <charset val="134"/>
      </rPr>
      <t>组织</t>
    </r>
    <r>
      <rPr>
        <sz val="9"/>
        <rFont val="Arial Narrow"/>
        <charset val="134"/>
      </rPr>
      <t>40</t>
    </r>
    <r>
      <rPr>
        <sz val="9"/>
        <rFont val="宋体"/>
        <charset val="134"/>
      </rPr>
      <t>名专业技术人才到南京大学社会科学院进行</t>
    </r>
    <r>
      <rPr>
        <sz val="9"/>
        <rFont val="Arial Narrow"/>
        <charset val="134"/>
      </rPr>
      <t>“</t>
    </r>
    <r>
      <rPr>
        <sz val="9"/>
        <rFont val="宋体"/>
        <charset val="134"/>
      </rPr>
      <t>弘扬爱国奋斗精神、建功立业新时代</t>
    </r>
    <r>
      <rPr>
        <sz val="9"/>
        <rFont val="Arial Narrow"/>
        <charset val="134"/>
      </rPr>
      <t>”</t>
    </r>
    <r>
      <rPr>
        <sz val="9"/>
        <rFont val="宋体"/>
        <charset val="134"/>
      </rPr>
      <t>暨人才助推脱贫攻坚培训；</t>
    </r>
    <r>
      <rPr>
        <sz val="9"/>
        <rFont val="Arial Narrow"/>
        <charset val="134"/>
      </rPr>
      <t xml:space="preserve">
2.</t>
    </r>
    <r>
      <rPr>
        <sz val="9"/>
        <rFont val="宋体"/>
        <charset val="134"/>
      </rPr>
      <t>组织党政干部和专业技术人才到高淳区挂职交流学习。</t>
    </r>
  </si>
  <si>
    <r>
      <rPr>
        <sz val="9"/>
        <rFont val="宋体"/>
        <charset val="134"/>
      </rPr>
      <t>人才培训项目，体现社会效益；主要为</t>
    </r>
    <r>
      <rPr>
        <sz val="9"/>
        <rFont val="Arial Narrow"/>
        <charset val="134"/>
      </rPr>
      <t>2020</t>
    </r>
    <r>
      <rPr>
        <sz val="9"/>
        <rFont val="宋体"/>
        <charset val="134"/>
      </rPr>
      <t>年度高淳柞水两地开展苏陕扶贫协作党政干部</t>
    </r>
    <r>
      <rPr>
        <sz val="9"/>
        <rFont val="Arial Narrow"/>
        <charset val="134"/>
      </rPr>
      <t>4</t>
    </r>
    <r>
      <rPr>
        <sz val="9"/>
        <rFont val="宋体"/>
        <charset val="134"/>
      </rPr>
      <t>人、专业技术人员</t>
    </r>
    <r>
      <rPr>
        <sz val="9"/>
        <rFont val="Arial Narrow"/>
        <charset val="134"/>
      </rPr>
      <t>20</t>
    </r>
    <r>
      <rPr>
        <sz val="9"/>
        <rFont val="宋体"/>
        <charset val="134"/>
      </rPr>
      <t>人交流提供服务</t>
    </r>
  </si>
  <si>
    <t>柞水县就业管理局</t>
  </si>
  <si>
    <t>农村劳动力转移就业岗前培训项目</t>
  </si>
  <si>
    <t>各镇办</t>
  </si>
  <si>
    <r>
      <rPr>
        <sz val="9"/>
        <rFont val="宋体"/>
        <charset val="134"/>
      </rPr>
      <t>通过</t>
    </r>
    <r>
      <rPr>
        <sz val="9"/>
        <rFont val="Arial Narrow"/>
        <charset val="134"/>
      </rPr>
      <t>“</t>
    </r>
    <r>
      <rPr>
        <sz val="9"/>
        <rFont val="宋体"/>
        <charset val="134"/>
      </rPr>
      <t>点对点</t>
    </r>
    <r>
      <rPr>
        <sz val="9"/>
        <rFont val="Arial Narrow"/>
        <charset val="134"/>
      </rPr>
      <t>”</t>
    </r>
    <r>
      <rPr>
        <sz val="9"/>
        <rFont val="宋体"/>
        <charset val="134"/>
      </rPr>
      <t>等方式分批次组织</t>
    </r>
    <r>
      <rPr>
        <sz val="9"/>
        <rFont val="Arial Narrow"/>
        <charset val="134"/>
      </rPr>
      <t>500</t>
    </r>
    <r>
      <rPr>
        <sz val="9"/>
        <rFont val="宋体"/>
        <charset val="134"/>
      </rPr>
      <t>名农村劳动力转移就业，并开展相关业务岗前培训。</t>
    </r>
  </si>
  <si>
    <r>
      <rPr>
        <sz val="9"/>
        <rFont val="Arial Narrow"/>
        <charset val="134"/>
      </rPr>
      <t>2020</t>
    </r>
    <r>
      <rPr>
        <sz val="9"/>
        <rFont val="宋体"/>
        <charset val="134"/>
      </rPr>
      <t>年</t>
    </r>
    <r>
      <rPr>
        <sz val="9"/>
        <rFont val="Arial Narrow"/>
        <charset val="134"/>
      </rPr>
      <t>1</t>
    </r>
    <r>
      <rPr>
        <sz val="9"/>
        <rFont val="宋体"/>
        <charset val="134"/>
      </rPr>
      <t>月至</t>
    </r>
    <r>
      <rPr>
        <sz val="9"/>
        <rFont val="Arial Narrow"/>
        <charset val="134"/>
      </rPr>
      <t>6</t>
    </r>
    <r>
      <rPr>
        <sz val="9"/>
        <rFont val="宋体"/>
        <charset val="134"/>
      </rPr>
      <t>月</t>
    </r>
  </si>
  <si>
    <r>
      <rPr>
        <sz val="9"/>
        <rFont val="宋体"/>
        <charset val="134"/>
      </rPr>
      <t>劳务培训项目，体现社会效益；主要为</t>
    </r>
    <r>
      <rPr>
        <sz val="9"/>
        <rFont val="Arial Narrow"/>
        <charset val="134"/>
      </rPr>
      <t>2020</t>
    </r>
    <r>
      <rPr>
        <sz val="9"/>
        <rFont val="宋体"/>
        <charset val="134"/>
      </rPr>
      <t>年度</t>
    </r>
    <r>
      <rPr>
        <sz val="9"/>
        <rFont val="Arial Narrow"/>
        <charset val="134"/>
      </rPr>
      <t>“</t>
    </r>
    <r>
      <rPr>
        <sz val="9"/>
        <rFont val="宋体"/>
        <charset val="134"/>
      </rPr>
      <t>点对点</t>
    </r>
    <r>
      <rPr>
        <sz val="9"/>
        <rFont val="Arial Narrow"/>
        <charset val="134"/>
      </rPr>
      <t>”</t>
    </r>
    <r>
      <rPr>
        <sz val="9"/>
        <rFont val="宋体"/>
        <charset val="134"/>
      </rPr>
      <t>劳务输出提供服务</t>
    </r>
  </si>
  <si>
    <t>四、健康扶贫项目</t>
  </si>
  <si>
    <t>柞水县人民医院</t>
  </si>
  <si>
    <t>远程医疗会诊项目</t>
  </si>
  <si>
    <t>柞水县北关社区</t>
  </si>
  <si>
    <r>
      <rPr>
        <sz val="9"/>
        <rFont val="宋体"/>
        <charset val="134"/>
      </rPr>
      <t>购置远程会诊服务器、录播服务器、存储服务器、电脑等远程医疗会诊相关设备</t>
    </r>
    <r>
      <rPr>
        <sz val="9"/>
        <rFont val="Arial Narrow"/>
        <charset val="134"/>
      </rPr>
      <t>12</t>
    </r>
    <r>
      <rPr>
        <sz val="9"/>
        <rFont val="宋体"/>
        <charset val="134"/>
      </rPr>
      <t>台（套）。</t>
    </r>
  </si>
  <si>
    <r>
      <rPr>
        <sz val="9"/>
        <rFont val="Arial Narrow"/>
        <charset val="134"/>
      </rPr>
      <t>2020</t>
    </r>
    <r>
      <rPr>
        <sz val="9"/>
        <rFont val="宋体"/>
        <charset val="134"/>
      </rPr>
      <t>年</t>
    </r>
    <r>
      <rPr>
        <sz val="9"/>
        <rFont val="Arial Narrow"/>
        <charset val="134"/>
      </rPr>
      <t>4</t>
    </r>
    <r>
      <rPr>
        <sz val="9"/>
        <rFont val="宋体"/>
        <charset val="134"/>
      </rPr>
      <t>月至</t>
    </r>
    <r>
      <rPr>
        <sz val="9"/>
        <rFont val="Arial Narrow"/>
        <charset val="134"/>
      </rPr>
      <t>10</t>
    </r>
    <r>
      <rPr>
        <sz val="9"/>
        <rFont val="宋体"/>
        <charset val="134"/>
      </rPr>
      <t>月</t>
    </r>
  </si>
  <si>
    <r>
      <rPr>
        <sz val="9"/>
        <rFont val="宋体"/>
        <charset val="134"/>
      </rPr>
      <t>健康扶贫项目，体现社会效益；主要为全县贫困户提供服务、重点可以服务</t>
    </r>
    <r>
      <rPr>
        <sz val="9"/>
        <rFont val="Arial Narrow"/>
        <charset val="134"/>
      </rPr>
      <t>272</t>
    </r>
    <r>
      <rPr>
        <sz val="9"/>
        <rFont val="宋体"/>
        <charset val="134"/>
      </rPr>
      <t>个贫困人口</t>
    </r>
  </si>
  <si>
    <t>柞水县中医院</t>
  </si>
  <si>
    <t>医疗设备采购</t>
  </si>
  <si>
    <t>柞水县迎春社区</t>
  </si>
  <si>
    <r>
      <rPr>
        <sz val="9"/>
        <rFont val="宋体"/>
        <charset val="134"/>
      </rPr>
      <t>购置</t>
    </r>
    <r>
      <rPr>
        <sz val="9"/>
        <rFont val="Arial Narrow"/>
        <charset val="134"/>
      </rPr>
      <t>XJ-08</t>
    </r>
    <r>
      <rPr>
        <sz val="9"/>
        <rFont val="宋体"/>
        <charset val="134"/>
      </rPr>
      <t>射频控温热凝器、</t>
    </r>
    <r>
      <rPr>
        <sz val="9"/>
        <rFont val="Arial Narrow"/>
        <charset val="134"/>
      </rPr>
      <t>PASESA</t>
    </r>
    <r>
      <rPr>
        <sz val="9"/>
        <rFont val="宋体"/>
        <charset val="134"/>
      </rPr>
      <t>便携式动脉硬化检、</t>
    </r>
    <r>
      <rPr>
        <sz val="9"/>
        <rFont val="Arial Narrow"/>
        <charset val="134"/>
      </rPr>
      <t>TM-2430</t>
    </r>
    <r>
      <rPr>
        <sz val="9"/>
        <rFont val="宋体"/>
        <charset val="134"/>
      </rPr>
      <t>动态血压监护仪等相关设备</t>
    </r>
    <r>
      <rPr>
        <sz val="9"/>
        <rFont val="Arial Narrow"/>
        <charset val="134"/>
      </rPr>
      <t>5</t>
    </r>
    <r>
      <rPr>
        <sz val="9"/>
        <rFont val="宋体"/>
        <charset val="134"/>
      </rPr>
      <t>台。</t>
    </r>
  </si>
  <si>
    <r>
      <rPr>
        <sz val="9"/>
        <rFont val="宋体"/>
        <charset val="134"/>
      </rPr>
      <t>健康扶贫项目，体现社会效益；主要为全县贫困户提供服务、重点可以服务</t>
    </r>
    <r>
      <rPr>
        <sz val="9"/>
        <rFont val="Arial Narrow"/>
        <charset val="134"/>
      </rPr>
      <t>115</t>
    </r>
    <r>
      <rPr>
        <sz val="9"/>
        <rFont val="宋体"/>
        <charset val="134"/>
      </rPr>
      <t>个贫困人口</t>
    </r>
  </si>
  <si>
    <r>
      <rPr>
        <b/>
        <sz val="9"/>
        <rFont val="Arial Narrow"/>
        <charset val="134"/>
      </rPr>
      <t xml:space="preserve">   </t>
    </r>
    <r>
      <rPr>
        <b/>
        <sz val="9"/>
        <rFont val="宋体"/>
        <charset val="134"/>
      </rPr>
      <t>合</t>
    </r>
    <r>
      <rPr>
        <b/>
        <sz val="9"/>
        <rFont val="Arial Narrow"/>
        <charset val="134"/>
      </rPr>
      <t xml:space="preserve">    </t>
    </r>
    <r>
      <rPr>
        <b/>
        <sz val="9"/>
        <rFont val="宋体"/>
        <charset val="134"/>
      </rPr>
      <t>计</t>
    </r>
  </si>
</sst>
</file>

<file path=xl/styles.xml><?xml version="1.0" encoding="utf-8"?>
<styleSheet xmlns="http://schemas.openxmlformats.org/spreadsheetml/2006/main">
  <numFmts count="4">
    <numFmt numFmtId="41" formatCode="_ * #,##0_ ;_ * \-#,##0_ ;_ * &quot;-&quot;_ ;_ @_ "/>
    <numFmt numFmtId="43" formatCode="_ * #,##0.00_ ;_ * \-#,##0.00_ ;_ * &quot;-&quot;??_ ;_ @_ "/>
    <numFmt numFmtId="7" formatCode="&quot;￥&quot;#,##0.00;&quot;￥&quot;\-#,##0.00"/>
    <numFmt numFmtId="176" formatCode="\¥#,##0;\-\¥#,##0"/>
  </numFmts>
  <fonts count="36">
    <font>
      <sz val="11"/>
      <color theme="1"/>
      <name val="宋体"/>
      <charset val="134"/>
    </font>
    <font>
      <sz val="11"/>
      <name val="宋体"/>
      <charset val="134"/>
    </font>
    <font>
      <sz val="9"/>
      <name val="Arial Narrow"/>
      <charset val="134"/>
    </font>
    <font>
      <b/>
      <sz val="9"/>
      <name val="Arial Narrow"/>
      <charset val="134"/>
    </font>
    <font>
      <sz val="9"/>
      <name val="Arial Narrow"/>
      <charset val="1"/>
    </font>
    <font>
      <sz val="9"/>
      <name val="Arial Narrow"/>
      <charset val="0"/>
    </font>
    <font>
      <sz val="16"/>
      <name val="黑体"/>
      <charset val="134"/>
    </font>
    <font>
      <sz val="22"/>
      <name val="方正小标宋简体"/>
      <charset val="134"/>
    </font>
    <font>
      <b/>
      <sz val="9"/>
      <name val="宋体"/>
      <charset val="134"/>
    </font>
    <font>
      <sz val="10"/>
      <name val="仿宋_GB2312"/>
      <charset val="134"/>
    </font>
    <font>
      <sz val="9"/>
      <name val="宋体"/>
      <charset val="134"/>
    </font>
    <font>
      <sz val="10"/>
      <name val="仿宋_GB2312"/>
      <charset val="1"/>
    </font>
    <font>
      <sz val="9"/>
      <name val="宋体"/>
      <charset val="1"/>
    </font>
    <font>
      <sz val="9"/>
      <name val="宋体"/>
      <charset val="0"/>
    </font>
    <font>
      <sz val="10"/>
      <name val="仿宋_GB2312"/>
      <charset val="0"/>
    </font>
    <font>
      <u/>
      <sz val="11"/>
      <color rgb="FF0000FF"/>
      <name val="宋体"/>
      <charset val="0"/>
      <scheme val="minor"/>
    </font>
    <font>
      <sz val="11"/>
      <color rgb="FFFF0000"/>
      <name val="宋体"/>
      <charset val="134"/>
    </font>
    <font>
      <u/>
      <sz val="11"/>
      <color rgb="FF800080"/>
      <name val="宋体"/>
      <charset val="0"/>
      <scheme val="minor"/>
    </font>
    <font>
      <sz val="11"/>
      <color theme="0"/>
      <name val="宋体"/>
      <charset val="134"/>
    </font>
    <font>
      <sz val="12"/>
      <color indexed="8"/>
      <name val="宋体"/>
      <charset val="134"/>
    </font>
    <font>
      <b/>
      <sz val="11"/>
      <color rgb="FFFA7D00"/>
      <name val="宋体"/>
      <charset val="134"/>
    </font>
    <font>
      <b/>
      <sz val="13"/>
      <color theme="3"/>
      <name val="宋体"/>
      <charset val="134"/>
    </font>
    <font>
      <sz val="11"/>
      <color rgb="FF9C0006"/>
      <name val="宋体"/>
      <charset val="134"/>
    </font>
    <font>
      <b/>
      <sz val="11"/>
      <color theme="1"/>
      <name val="宋体"/>
      <charset val="134"/>
    </font>
    <font>
      <i/>
      <sz val="11"/>
      <color rgb="FF7F7F7F"/>
      <name val="宋体"/>
      <charset val="134"/>
    </font>
    <font>
      <sz val="11"/>
      <color rgb="FF3F3F76"/>
      <name val="宋体"/>
      <charset val="134"/>
    </font>
    <font>
      <sz val="12"/>
      <color theme="1"/>
      <name val="宋体"/>
      <charset val="134"/>
      <scheme val="minor"/>
    </font>
    <font>
      <sz val="11"/>
      <color rgb="FFFA7D00"/>
      <name val="宋体"/>
      <charset val="134"/>
    </font>
    <font>
      <sz val="18"/>
      <color theme="3"/>
      <name val="宋体"/>
      <charset val="134"/>
    </font>
    <font>
      <b/>
      <sz val="11"/>
      <color theme="3"/>
      <name val="宋体"/>
      <charset val="134"/>
    </font>
    <font>
      <sz val="11"/>
      <color rgb="FF006100"/>
      <name val="宋体"/>
      <charset val="134"/>
    </font>
    <font>
      <b/>
      <sz val="11"/>
      <color rgb="FF3F3F3F"/>
      <name val="宋体"/>
      <charset val="134"/>
    </font>
    <font>
      <b/>
      <sz val="15"/>
      <color theme="3"/>
      <name val="宋体"/>
      <charset val="134"/>
    </font>
    <font>
      <sz val="11"/>
      <color rgb="FF9C6500"/>
      <name val="宋体"/>
      <charset val="134"/>
    </font>
    <font>
      <b/>
      <sz val="11"/>
      <color rgb="FFFFFFFF"/>
      <name val="宋体"/>
      <charset val="134"/>
    </font>
    <font>
      <sz val="12"/>
      <name val="宋体"/>
      <charset val="134"/>
    </font>
  </fonts>
  <fills count="33">
    <fill>
      <patternFill patternType="none"/>
    </fill>
    <fill>
      <patternFill patternType="gray125"/>
    </fill>
    <fill>
      <patternFill patternType="solid">
        <fgColor theme="9"/>
        <bgColor rgb="FF000000"/>
      </patternFill>
    </fill>
    <fill>
      <patternFill patternType="solid">
        <fgColor theme="5" tint="0.79998"/>
        <bgColor rgb="FF000000"/>
      </patternFill>
    </fill>
    <fill>
      <patternFill patternType="solid">
        <fgColor theme="4"/>
        <bgColor rgb="FF000000"/>
      </patternFill>
    </fill>
    <fill>
      <patternFill patternType="solid">
        <fgColor theme="7" tint="0.39998"/>
        <bgColor rgb="FF000000"/>
      </patternFill>
    </fill>
    <fill>
      <patternFill patternType="solid">
        <fgColor theme="6" tint="0.59999"/>
        <bgColor rgb="FF000000"/>
      </patternFill>
    </fill>
    <fill>
      <patternFill patternType="solid">
        <fgColor theme="8" tint="0.39998"/>
        <bgColor rgb="FF000000"/>
      </patternFill>
    </fill>
    <fill>
      <patternFill patternType="solid">
        <fgColor theme="7" tint="0.59999"/>
        <bgColor rgb="FF000000"/>
      </patternFill>
    </fill>
    <fill>
      <patternFill patternType="solid">
        <fgColor theme="6" tint="0.79998"/>
        <bgColor rgb="FF000000"/>
      </patternFill>
    </fill>
    <fill>
      <patternFill patternType="solid">
        <fgColor rgb="FFF2F2F2"/>
        <bgColor rgb="FF000000"/>
      </patternFill>
    </fill>
    <fill>
      <patternFill patternType="solid">
        <fgColor rgb="FFFFC7CE"/>
        <bgColor rgb="FF000000"/>
      </patternFill>
    </fill>
    <fill>
      <patternFill patternType="solid">
        <fgColor theme="5"/>
        <bgColor rgb="FF000000"/>
      </patternFill>
    </fill>
    <fill>
      <patternFill patternType="solid">
        <fgColor rgb="FFFFCC99"/>
        <bgColor rgb="FF000000"/>
      </patternFill>
    </fill>
    <fill>
      <patternFill patternType="solid">
        <fgColor theme="8"/>
        <bgColor rgb="FF000000"/>
      </patternFill>
    </fill>
    <fill>
      <patternFill patternType="solid">
        <fgColor theme="5" tint="0.59999"/>
        <bgColor rgb="FF000000"/>
      </patternFill>
    </fill>
    <fill>
      <patternFill patternType="solid">
        <fgColor theme="4" tint="0.79998"/>
        <bgColor rgb="FF000000"/>
      </patternFill>
    </fill>
    <fill>
      <patternFill patternType="solid">
        <fgColor theme="9" tint="0.79998"/>
        <bgColor rgb="FF000000"/>
      </patternFill>
    </fill>
    <fill>
      <patternFill patternType="solid">
        <fgColor theme="6" tint="0.39998"/>
        <bgColor rgb="FF000000"/>
      </patternFill>
    </fill>
    <fill>
      <patternFill patternType="solid">
        <fgColor rgb="FFFFFFCC"/>
        <bgColor rgb="FF000000"/>
      </patternFill>
    </fill>
    <fill>
      <patternFill patternType="solid">
        <fgColor theme="9" tint="0.59999"/>
        <bgColor rgb="FF000000"/>
      </patternFill>
    </fill>
    <fill>
      <patternFill patternType="solid">
        <fgColor theme="7"/>
        <bgColor rgb="FF000000"/>
      </patternFill>
    </fill>
    <fill>
      <patternFill patternType="solid">
        <fgColor theme="4" tint="0.59999"/>
        <bgColor rgb="FF000000"/>
      </patternFill>
    </fill>
    <fill>
      <patternFill patternType="solid">
        <fgColor theme="8" tint="0.79998"/>
        <bgColor rgb="FF000000"/>
      </patternFill>
    </fill>
    <fill>
      <patternFill patternType="solid">
        <fgColor theme="5" tint="0.39998"/>
        <bgColor rgb="FF000000"/>
      </patternFill>
    </fill>
    <fill>
      <patternFill patternType="solid">
        <fgColor theme="4" tint="0.39998"/>
        <bgColor rgb="FF000000"/>
      </patternFill>
    </fill>
    <fill>
      <patternFill patternType="solid">
        <fgColor rgb="FFC6EFCE"/>
        <bgColor rgb="FF000000"/>
      </patternFill>
    </fill>
    <fill>
      <patternFill patternType="solid">
        <fgColor rgb="FFFFEB9C"/>
        <bgColor rgb="FF000000"/>
      </patternFill>
    </fill>
    <fill>
      <patternFill patternType="solid">
        <fgColor rgb="FFA5A5A5"/>
        <bgColor rgb="FF000000"/>
      </patternFill>
    </fill>
    <fill>
      <patternFill patternType="solid">
        <fgColor theme="9" tint="0.39998"/>
        <bgColor rgb="FF000000"/>
      </patternFill>
    </fill>
    <fill>
      <patternFill patternType="solid">
        <fgColor theme="8" tint="0.59999"/>
        <bgColor rgb="FF000000"/>
      </patternFill>
    </fill>
    <fill>
      <patternFill patternType="solid">
        <fgColor theme="7" tint="0.79998"/>
        <bgColor rgb="FF000000"/>
      </patternFill>
    </fill>
    <fill>
      <patternFill patternType="solid">
        <fgColor theme="6"/>
        <bgColor rgb="FF000000"/>
      </patternFill>
    </fill>
  </fills>
  <borders count="11">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thick">
        <color rgb="FFACCCEA"/>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000000"/>
      </top>
      <bottom style="thin">
        <color rgb="FF3F3F3F"/>
      </bottom>
      <diagonal/>
    </border>
    <border>
      <left/>
      <right/>
      <top/>
      <bottom style="thick">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39998"/>
      </bottom>
      <diagonal/>
    </border>
  </borders>
  <cellStyleXfs count="56">
    <xf numFmtId="0" fontId="0" fillId="0" borderId="0">
      <alignment vertical="center"/>
    </xf>
    <xf numFmtId="176" fontId="0" fillId="0" borderId="0" applyFont="0" applyFill="0" applyBorder="0" applyAlignment="0" applyProtection="0">
      <alignment vertical="center"/>
    </xf>
    <xf numFmtId="0" fontId="0" fillId="9" borderId="0" applyNumberFormat="0" applyBorder="0" applyAlignment="0" applyProtection="0">
      <alignment vertical="center"/>
    </xf>
    <xf numFmtId="0" fontId="25" fillId="13" borderId="2" applyNumberFormat="0" applyAlignment="0" applyProtection="0">
      <alignment vertical="center"/>
    </xf>
    <xf numFmtId="7"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6" borderId="0" applyNumberFormat="0" applyBorder="0" applyAlignment="0" applyProtection="0">
      <alignment vertical="center"/>
    </xf>
    <xf numFmtId="0" fontId="22" fillId="11" borderId="0" applyNumberFormat="0" applyBorder="0" applyAlignment="0" applyProtection="0">
      <alignment vertical="center"/>
    </xf>
    <xf numFmtId="43" fontId="0" fillId="0" borderId="0" applyFont="0" applyFill="0" applyBorder="0" applyAlignment="0" applyProtection="0">
      <alignment vertical="center"/>
    </xf>
    <xf numFmtId="0" fontId="18" fillId="18"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9" fillId="0" borderId="0">
      <alignment vertical="center"/>
    </xf>
    <xf numFmtId="0" fontId="0" fillId="19" borderId="5" applyNumberFormat="0" applyFont="0" applyAlignment="0" applyProtection="0">
      <alignment vertical="center"/>
    </xf>
    <xf numFmtId="0" fontId="18" fillId="24" borderId="0" applyNumberFormat="0" applyBorder="0" applyAlignment="0" applyProtection="0">
      <alignment vertical="center"/>
    </xf>
    <xf numFmtId="0" fontId="2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2" fillId="0" borderId="8" applyNumberFormat="0" applyFill="0" applyAlignment="0" applyProtection="0">
      <alignment vertical="center"/>
    </xf>
    <xf numFmtId="0" fontId="21" fillId="0" borderId="3" applyNumberFormat="0" applyFill="0" applyAlignment="0" applyProtection="0">
      <alignment vertical="center"/>
    </xf>
    <xf numFmtId="0" fontId="18" fillId="25" borderId="0" applyNumberFormat="0" applyBorder="0" applyAlignment="0" applyProtection="0">
      <alignment vertical="center"/>
    </xf>
    <xf numFmtId="0" fontId="29" fillId="0" borderId="10" applyNumberFormat="0" applyFill="0" applyAlignment="0" applyProtection="0">
      <alignment vertical="center"/>
    </xf>
    <xf numFmtId="0" fontId="18" fillId="5" borderId="0" applyNumberFormat="0" applyBorder="0" applyAlignment="0" applyProtection="0">
      <alignment vertical="center"/>
    </xf>
    <xf numFmtId="0" fontId="31" fillId="10" borderId="7" applyNumberFormat="0" applyAlignment="0" applyProtection="0">
      <alignment vertical="center"/>
    </xf>
    <xf numFmtId="0" fontId="20" fillId="10" borderId="2" applyNumberFormat="0" applyAlignment="0" applyProtection="0">
      <alignment vertical="center"/>
    </xf>
    <xf numFmtId="0" fontId="34" fillId="28" borderId="9" applyNumberFormat="0" applyAlignment="0" applyProtection="0">
      <alignment vertical="center"/>
    </xf>
    <xf numFmtId="0" fontId="0" fillId="17" borderId="0" applyNumberFormat="0" applyBorder="0" applyAlignment="0" applyProtection="0">
      <alignment vertical="center"/>
    </xf>
    <xf numFmtId="0" fontId="18" fillId="12" borderId="0" applyNumberFormat="0" applyBorder="0" applyAlignment="0" applyProtection="0">
      <alignment vertical="center"/>
    </xf>
    <xf numFmtId="0" fontId="27" fillId="0" borderId="6" applyNumberFormat="0" applyFill="0" applyAlignment="0" applyProtection="0">
      <alignment vertical="center"/>
    </xf>
    <xf numFmtId="0" fontId="23" fillId="0" borderId="4" applyNumberFormat="0" applyFill="0" applyAlignment="0" applyProtection="0">
      <alignment vertical="center"/>
    </xf>
    <xf numFmtId="0" fontId="30" fillId="26" borderId="0" applyNumberFormat="0" applyBorder="0" applyAlignment="0" applyProtection="0">
      <alignment vertical="center"/>
    </xf>
    <xf numFmtId="0" fontId="26" fillId="0" borderId="0">
      <alignment vertical="center"/>
    </xf>
    <xf numFmtId="0" fontId="33" fillId="27" borderId="0" applyNumberFormat="0" applyBorder="0" applyAlignment="0" applyProtection="0">
      <alignment vertical="center"/>
    </xf>
    <xf numFmtId="0" fontId="26" fillId="0" borderId="0">
      <alignment vertical="center"/>
    </xf>
    <xf numFmtId="0" fontId="0" fillId="23" borderId="0" applyNumberFormat="0" applyBorder="0" applyAlignment="0" applyProtection="0">
      <alignment vertical="center"/>
    </xf>
    <xf numFmtId="0" fontId="18" fillId="4" borderId="0" applyNumberFormat="0" applyBorder="0" applyAlignment="0" applyProtection="0">
      <alignment vertical="center"/>
    </xf>
    <xf numFmtId="0" fontId="0" fillId="16" borderId="0" applyNumberFormat="0" applyBorder="0" applyAlignment="0" applyProtection="0">
      <alignment vertical="center"/>
    </xf>
    <xf numFmtId="0" fontId="0" fillId="22" borderId="0" applyNumberFormat="0" applyBorder="0" applyAlignment="0" applyProtection="0">
      <alignment vertical="center"/>
    </xf>
    <xf numFmtId="0" fontId="0" fillId="3" borderId="0" applyNumberFormat="0" applyBorder="0" applyAlignment="0" applyProtection="0">
      <alignment vertical="center"/>
    </xf>
    <xf numFmtId="0" fontId="0" fillId="15" borderId="0" applyNumberFormat="0" applyBorder="0" applyAlignment="0" applyProtection="0">
      <alignment vertical="center"/>
    </xf>
    <xf numFmtId="0" fontId="18" fillId="32" borderId="0" applyNumberFormat="0" applyBorder="0" applyAlignment="0" applyProtection="0">
      <alignment vertical="center"/>
    </xf>
    <xf numFmtId="0" fontId="18" fillId="21" borderId="0" applyNumberFormat="0" applyBorder="0" applyAlignment="0" applyProtection="0">
      <alignment vertical="center"/>
    </xf>
    <xf numFmtId="0" fontId="0" fillId="31" borderId="0" applyNumberFormat="0" applyBorder="0" applyAlignment="0" applyProtection="0">
      <alignment vertical="center"/>
    </xf>
    <xf numFmtId="0" fontId="0" fillId="8" borderId="0" applyNumberFormat="0" applyBorder="0" applyAlignment="0" applyProtection="0">
      <alignment vertical="center"/>
    </xf>
    <xf numFmtId="0" fontId="18" fillId="14" borderId="0" applyNumberFormat="0" applyBorder="0" applyAlignment="0" applyProtection="0">
      <alignment vertical="center"/>
    </xf>
    <xf numFmtId="0" fontId="0" fillId="30" borderId="0" applyNumberFormat="0" applyBorder="0" applyAlignment="0" applyProtection="0">
      <alignment vertical="center"/>
    </xf>
    <xf numFmtId="0" fontId="18" fillId="7" borderId="0" applyNumberFormat="0" applyBorder="0" applyAlignment="0" applyProtection="0">
      <alignment vertical="center"/>
    </xf>
    <xf numFmtId="0" fontId="18" fillId="2" borderId="0" applyNumberFormat="0" applyBorder="0" applyAlignment="0" applyProtection="0">
      <alignment vertical="center"/>
    </xf>
    <xf numFmtId="0" fontId="35" fillId="0" borderId="0">
      <alignment vertical="center"/>
    </xf>
    <xf numFmtId="0" fontId="0" fillId="20" borderId="0" applyNumberFormat="0" applyBorder="0" applyAlignment="0" applyProtection="0">
      <alignment vertical="center"/>
    </xf>
    <xf numFmtId="0" fontId="18" fillId="29" borderId="0" applyNumberFormat="0" applyBorder="0" applyAlignment="0" applyProtection="0">
      <alignment vertical="center"/>
    </xf>
    <xf numFmtId="0" fontId="19" fillId="0" borderId="0"/>
    <xf numFmtId="0" fontId="35" fillId="0" borderId="0">
      <alignment vertical="center"/>
    </xf>
    <xf numFmtId="0" fontId="19" fillId="0" borderId="0"/>
  </cellStyleXfs>
  <cellXfs count="63">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pplyFill="1" applyAlignment="1">
      <alignment horizontal="center" vertical="center"/>
    </xf>
    <xf numFmtId="0" fontId="2" fillId="0" borderId="0" xfId="0" applyFont="1" applyFill="1" applyBorder="1" applyAlignment="1" applyProtection="1">
      <alignment horizontal="center" vertical="center"/>
    </xf>
    <xf numFmtId="0" fontId="2" fillId="0" borderId="0" xfId="0" applyFont="1" applyFill="1" applyBorder="1" applyAlignment="1">
      <alignment vertical="center"/>
    </xf>
    <xf numFmtId="0" fontId="2" fillId="0" borderId="0" xfId="0" applyFont="1" applyFill="1" applyAlignment="1" applyProtection="1">
      <alignment horizontal="center" vertical="center"/>
    </xf>
    <xf numFmtId="0" fontId="5" fillId="0" borderId="0" xfId="0"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wrapText="1"/>
    </xf>
    <xf numFmtId="0" fontId="6" fillId="0" borderId="0" xfId="0" applyFont="1" applyAlignment="1">
      <alignment horizontal="left" vertical="center"/>
    </xf>
    <xf numFmtId="0" fontId="7"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8" fillId="0" borderId="1" xfId="0" applyFont="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Border="1" applyAlignment="1">
      <alignment horizontal="left" vertical="center" wrapText="1"/>
    </xf>
    <xf numFmtId="0" fontId="3" fillId="0" borderId="1" xfId="0" applyFont="1" applyBorder="1" applyAlignment="1">
      <alignment horizontal="left" vertical="center" wrapText="1"/>
    </xf>
    <xf numFmtId="0" fontId="2"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left" vertical="center" wrapText="1"/>
    </xf>
    <xf numFmtId="0" fontId="10" fillId="0" borderId="1" xfId="0" applyFont="1" applyFill="1" applyBorder="1" applyAlignment="1" applyProtection="1">
      <alignment horizontal="left" vertical="center" wrapText="1"/>
    </xf>
    <xf numFmtId="0" fontId="10"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11" fillId="0" borderId="1" xfId="0" applyFont="1" applyFill="1" applyBorder="1" applyAlignment="1">
      <alignment horizontal="left" vertical="center" wrapText="1"/>
    </xf>
    <xf numFmtId="0" fontId="10" fillId="0" borderId="1" xfId="0" applyNumberFormat="1" applyFont="1" applyBorder="1" applyAlignment="1">
      <alignment horizontal="left" vertical="center" wrapText="1"/>
    </xf>
    <xf numFmtId="0" fontId="2" fillId="0" borderId="1" xfId="0" applyNumberFormat="1" applyFont="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0" fillId="0" borderId="1" xfId="0" applyFont="1" applyFill="1" applyBorder="1" applyAlignment="1">
      <alignment horizontal="justify" vertical="center"/>
    </xf>
    <xf numFmtId="0" fontId="3" fillId="0" borderId="1" xfId="0" applyFont="1" applyFill="1" applyBorder="1" applyAlignment="1" applyProtection="1">
      <alignment horizontal="center" vertical="center" wrapText="1"/>
    </xf>
    <xf numFmtId="0" fontId="9" fillId="0" borderId="1" xfId="0" applyFont="1" applyBorder="1" applyAlignment="1">
      <alignmen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10" fillId="0" borderId="1" xfId="53" applyFont="1" applyFill="1" applyBorder="1" applyAlignment="1">
      <alignment horizontal="left" vertical="center" wrapText="1"/>
    </xf>
    <xf numFmtId="0" fontId="10" fillId="0" borderId="1" xfId="53" applyFont="1" applyFill="1" applyBorder="1" applyAlignment="1">
      <alignment horizontal="center" vertical="center" wrapText="1"/>
    </xf>
    <xf numFmtId="0" fontId="13" fillId="0" borderId="1" xfId="53" applyFont="1" applyFill="1" applyBorder="1" applyAlignment="1">
      <alignment vertical="center" wrapText="1"/>
    </xf>
    <xf numFmtId="0" fontId="9" fillId="0" borderId="1" xfId="0" applyFont="1" applyFill="1" applyBorder="1" applyAlignment="1">
      <alignment vertical="center" wrapText="1"/>
    </xf>
    <xf numFmtId="0" fontId="10" fillId="0" borderId="1" xfId="0" applyFont="1" applyFill="1" applyBorder="1" applyAlignment="1">
      <alignment horizontal="center" vertical="center"/>
    </xf>
    <xf numFmtId="0" fontId="10" fillId="0" borderId="1" xfId="53" applyFont="1" applyFill="1" applyBorder="1" applyAlignment="1">
      <alignment vertical="center" wrapText="1"/>
    </xf>
    <xf numFmtId="0" fontId="2" fillId="0" borderId="1" xfId="53" applyFont="1" applyFill="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horizontal="left" vertical="center" wrapText="1"/>
    </xf>
    <xf numFmtId="0" fontId="10" fillId="0" borderId="1" xfId="0" applyFont="1" applyFill="1" applyBorder="1" applyAlignment="1" applyProtection="1">
      <alignment vertical="center" wrapText="1"/>
    </xf>
    <xf numFmtId="0" fontId="2" fillId="0" borderId="1" xfId="0" applyFont="1" applyFill="1" applyBorder="1" applyAlignment="1" applyProtection="1">
      <alignment horizontal="center" vertical="center"/>
    </xf>
    <xf numFmtId="0" fontId="5"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2" fillId="0" borderId="1" xfId="53" applyFont="1" applyFill="1" applyBorder="1" applyAlignment="1">
      <alignment vertical="center" wrapText="1"/>
    </xf>
    <xf numFmtId="0" fontId="9" fillId="0" borderId="1" xfId="0" applyNumberFormat="1" applyFont="1" applyBorder="1" applyAlignment="1">
      <alignment horizontal="left" vertical="center" wrapText="1"/>
    </xf>
    <xf numFmtId="0" fontId="10" fillId="0" borderId="1" xfId="0" applyNumberFormat="1" applyFont="1" applyBorder="1" applyAlignment="1">
      <alignment horizontal="center" vertical="center" wrapText="1"/>
    </xf>
    <xf numFmtId="0" fontId="2" fillId="0" borderId="1" xfId="0" applyNumberFormat="1" applyFont="1" applyBorder="1" applyAlignment="1">
      <alignment horizontal="left" vertical="center" wrapText="1"/>
    </xf>
    <xf numFmtId="0" fontId="7" fillId="0" borderId="0" xfId="0" applyFont="1" applyAlignment="1">
      <alignment horizontal="left" vertical="center" wrapText="1"/>
    </xf>
    <xf numFmtId="0" fontId="10"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left" vertical="center" wrapText="1"/>
    </xf>
    <xf numFmtId="0" fontId="2" fillId="0" borderId="1" xfId="0" applyFont="1" applyFill="1" applyBorder="1" applyAlignment="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16" xfId="33"/>
    <cellStyle name="适中" xfId="34" builtinId="28"/>
    <cellStyle name="常规 6 2 2"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常规 10" xfId="50"/>
    <cellStyle name="40% - 强调文字颜色 6" xfId="51" builtinId="51"/>
    <cellStyle name="60% - 强调文字颜色 6" xfId="52" builtinId="52"/>
    <cellStyle name="常规 7" xfId="53"/>
    <cellStyle name="常规 4" xfId="54"/>
    <cellStyle name="常规 13" xfId="55"/>
  </cellStyles>
  <tableStyles count="0" defaultTableStyle="TableStyleMedium2" defaultPivotStyle="PivotStyleLight16"/>
  <colors>
    <mruColors>
      <color rgb="001C3AE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맑은 고딕"/>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맑은 고딕"/>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
  <sheetViews>
    <sheetView tabSelected="1" view="pageBreakPreview" zoomScaleNormal="100" zoomScaleSheetLayoutView="100" workbookViewId="0">
      <selection activeCell="A1" sqref="$A1:$XFD1"/>
    </sheetView>
  </sheetViews>
  <sheetFormatPr defaultColWidth="9" defaultRowHeight="13.5"/>
  <cols>
    <col min="1" max="1" width="3.75" style="9" customWidth="1"/>
    <col min="2" max="2" width="6.325" style="9" customWidth="1"/>
    <col min="3" max="3" width="13.9666666666667" style="1" customWidth="1"/>
    <col min="4" max="4" width="7.85" style="9" customWidth="1"/>
    <col min="5" max="5" width="8.51666666666667" style="10" customWidth="1"/>
    <col min="6" max="6" width="29.4" style="1" customWidth="1"/>
    <col min="7" max="7" width="9.11666666666667" style="10" customWidth="1"/>
    <col min="8" max="8" width="6.66666666666667" style="9" customWidth="1"/>
    <col min="9" max="9" width="6.43333333333333" style="9" customWidth="1"/>
    <col min="10" max="11" width="7.05" style="9" customWidth="1"/>
    <col min="12" max="12" width="34.2833333333333" style="11" customWidth="1"/>
    <col min="13" max="16384" width="9" style="1"/>
  </cols>
  <sheetData>
    <row r="1" ht="23" customHeight="1" spans="1:2">
      <c r="A1" s="12"/>
      <c r="B1" s="12"/>
    </row>
    <row r="2" s="1" customFormat="1" ht="30" customHeight="1" spans="1:12">
      <c r="A2" s="13" t="s">
        <v>0</v>
      </c>
      <c r="B2" s="13"/>
      <c r="C2" s="13"/>
      <c r="D2" s="13"/>
      <c r="E2" s="13"/>
      <c r="F2" s="13"/>
      <c r="G2" s="13"/>
      <c r="H2" s="13"/>
      <c r="I2" s="13"/>
      <c r="J2" s="13"/>
      <c r="K2" s="13"/>
      <c r="L2" s="58"/>
    </row>
    <row r="3" s="2" customFormat="1" ht="18" customHeight="1" spans="1:12">
      <c r="A3" s="14"/>
      <c r="B3" s="14"/>
      <c r="D3" s="14"/>
      <c r="E3" s="15"/>
      <c r="G3" s="15"/>
      <c r="H3" s="14"/>
      <c r="I3" s="59" t="s">
        <v>1</v>
      </c>
      <c r="J3" s="60"/>
      <c r="K3" s="60"/>
      <c r="L3" s="61"/>
    </row>
    <row r="4" s="2" customFormat="1" ht="19" customHeight="1" spans="1:12">
      <c r="A4" s="16" t="s">
        <v>2</v>
      </c>
      <c r="B4" s="16" t="s">
        <v>3</v>
      </c>
      <c r="C4" s="16" t="s">
        <v>4</v>
      </c>
      <c r="D4" s="16" t="s">
        <v>5</v>
      </c>
      <c r="E4" s="16" t="s">
        <v>6</v>
      </c>
      <c r="F4" s="16" t="s">
        <v>7</v>
      </c>
      <c r="G4" s="16" t="s">
        <v>8</v>
      </c>
      <c r="H4" s="16" t="s">
        <v>9</v>
      </c>
      <c r="I4" s="16" t="s">
        <v>10</v>
      </c>
      <c r="J4" s="16" t="s">
        <v>11</v>
      </c>
      <c r="K4" s="17"/>
      <c r="L4" s="16" t="s">
        <v>12</v>
      </c>
    </row>
    <row r="5" s="2" customFormat="1" ht="31" customHeight="1" spans="1:12">
      <c r="A5" s="17"/>
      <c r="B5" s="17"/>
      <c r="C5" s="17"/>
      <c r="D5" s="17"/>
      <c r="E5" s="17"/>
      <c r="F5" s="17"/>
      <c r="G5" s="17"/>
      <c r="H5" s="17"/>
      <c r="I5" s="17"/>
      <c r="J5" s="16" t="s">
        <v>13</v>
      </c>
      <c r="K5" s="16" t="s">
        <v>14</v>
      </c>
      <c r="L5" s="17"/>
    </row>
    <row r="6" s="3" customFormat="1" ht="28" customHeight="1" spans="1:12">
      <c r="A6" s="18" t="s">
        <v>15</v>
      </c>
      <c r="B6" s="19"/>
      <c r="C6" s="19"/>
      <c r="D6" s="17"/>
      <c r="E6" s="19"/>
      <c r="F6" s="19"/>
      <c r="G6" s="19"/>
      <c r="H6" s="17">
        <f>H7+H16+H23</f>
        <v>16779</v>
      </c>
      <c r="I6" s="17">
        <f>I7+I16+I23</f>
        <v>4368</v>
      </c>
      <c r="J6" s="17">
        <f>J7+J16+J23</f>
        <v>164</v>
      </c>
      <c r="K6" s="17">
        <f>K7+K16+K23</f>
        <v>3021</v>
      </c>
      <c r="L6" s="19"/>
    </row>
    <row r="7" s="3" customFormat="1" ht="28" customHeight="1" spans="1:12">
      <c r="A7" s="18" t="s">
        <v>16</v>
      </c>
      <c r="B7" s="19"/>
      <c r="C7" s="19"/>
      <c r="D7" s="17"/>
      <c r="E7" s="19"/>
      <c r="F7" s="19"/>
      <c r="G7" s="19"/>
      <c r="H7" s="17">
        <v>7781</v>
      </c>
      <c r="I7" s="17">
        <v>1768</v>
      </c>
      <c r="J7" s="17">
        <v>47</v>
      </c>
      <c r="K7" s="17">
        <v>955</v>
      </c>
      <c r="L7" s="19"/>
    </row>
    <row r="8" s="2" customFormat="1" ht="76" customHeight="1" spans="1:12">
      <c r="A8" s="20">
        <v>1</v>
      </c>
      <c r="B8" s="21" t="s">
        <v>17</v>
      </c>
      <c r="C8" s="22" t="s">
        <v>18</v>
      </c>
      <c r="D8" s="23" t="s">
        <v>19</v>
      </c>
      <c r="E8" s="22" t="s">
        <v>20</v>
      </c>
      <c r="F8" s="22" t="s">
        <v>21</v>
      </c>
      <c r="G8" s="24" t="s">
        <v>22</v>
      </c>
      <c r="H8" s="20">
        <v>500</v>
      </c>
      <c r="I8" s="20">
        <v>400</v>
      </c>
      <c r="J8" s="20">
        <v>3</v>
      </c>
      <c r="K8" s="20">
        <v>20</v>
      </c>
      <c r="L8" s="35" t="s">
        <v>23</v>
      </c>
    </row>
    <row r="9" s="2" customFormat="1" ht="76" customHeight="1" spans="1:12">
      <c r="A9" s="20">
        <v>2</v>
      </c>
      <c r="B9" s="21" t="s">
        <v>24</v>
      </c>
      <c r="C9" s="22" t="s">
        <v>25</v>
      </c>
      <c r="D9" s="23" t="s">
        <v>19</v>
      </c>
      <c r="E9" s="22" t="s">
        <v>26</v>
      </c>
      <c r="F9" s="22" t="s">
        <v>27</v>
      </c>
      <c r="G9" s="24" t="s">
        <v>22</v>
      </c>
      <c r="H9" s="20">
        <v>320</v>
      </c>
      <c r="I9" s="20">
        <v>260</v>
      </c>
      <c r="J9" s="20">
        <v>5</v>
      </c>
      <c r="K9" s="20">
        <v>15</v>
      </c>
      <c r="L9" s="35" t="s">
        <v>28</v>
      </c>
    </row>
    <row r="10" s="4" customFormat="1" ht="76" customHeight="1" spans="1:12">
      <c r="A10" s="20">
        <v>3</v>
      </c>
      <c r="B10" s="25" t="s">
        <v>29</v>
      </c>
      <c r="C10" s="22" t="s">
        <v>30</v>
      </c>
      <c r="D10" s="23" t="s">
        <v>19</v>
      </c>
      <c r="E10" s="22" t="s">
        <v>31</v>
      </c>
      <c r="F10" s="22" t="s">
        <v>32</v>
      </c>
      <c r="G10" s="24" t="s">
        <v>33</v>
      </c>
      <c r="H10" s="20">
        <v>2979</v>
      </c>
      <c r="I10" s="20">
        <v>500</v>
      </c>
      <c r="J10" s="20">
        <v>8</v>
      </c>
      <c r="K10" s="20">
        <v>350</v>
      </c>
      <c r="L10" s="35" t="s">
        <v>34</v>
      </c>
    </row>
    <row r="11" s="4" customFormat="1" ht="76" customHeight="1" spans="1:12">
      <c r="A11" s="20">
        <v>4</v>
      </c>
      <c r="B11" s="21" t="s">
        <v>35</v>
      </c>
      <c r="C11" s="26" t="s">
        <v>36</v>
      </c>
      <c r="D11" s="23" t="s">
        <v>19</v>
      </c>
      <c r="E11" s="22" t="s">
        <v>37</v>
      </c>
      <c r="F11" s="26" t="s">
        <v>38</v>
      </c>
      <c r="G11" s="24" t="s">
        <v>33</v>
      </c>
      <c r="H11" s="27">
        <v>2997</v>
      </c>
      <c r="I11" s="20">
        <v>240</v>
      </c>
      <c r="J11" s="20">
        <v>8</v>
      </c>
      <c r="K11" s="20">
        <v>320</v>
      </c>
      <c r="L11" s="35" t="s">
        <v>39</v>
      </c>
    </row>
    <row r="12" s="4" customFormat="1" ht="76" customHeight="1" spans="1:12">
      <c r="A12" s="20">
        <v>5</v>
      </c>
      <c r="B12" s="25" t="s">
        <v>40</v>
      </c>
      <c r="C12" s="28" t="s">
        <v>41</v>
      </c>
      <c r="D12" s="29" t="s">
        <v>19</v>
      </c>
      <c r="E12" s="28" t="s">
        <v>20</v>
      </c>
      <c r="F12" s="28" t="s">
        <v>42</v>
      </c>
      <c r="G12" s="30" t="s">
        <v>43</v>
      </c>
      <c r="H12" s="31">
        <v>315</v>
      </c>
      <c r="I12" s="31">
        <v>260</v>
      </c>
      <c r="J12" s="31">
        <v>5</v>
      </c>
      <c r="K12" s="31">
        <v>20</v>
      </c>
      <c r="L12" s="35" t="s">
        <v>44</v>
      </c>
    </row>
    <row r="13" s="4" customFormat="1" ht="81" customHeight="1" spans="1:12">
      <c r="A13" s="20">
        <v>6</v>
      </c>
      <c r="B13" s="25" t="s">
        <v>45</v>
      </c>
      <c r="C13" s="22" t="s">
        <v>46</v>
      </c>
      <c r="D13" s="23" t="s">
        <v>47</v>
      </c>
      <c r="E13" s="22" t="s">
        <v>48</v>
      </c>
      <c r="F13" s="22" t="s">
        <v>49</v>
      </c>
      <c r="G13" s="24" t="s">
        <v>22</v>
      </c>
      <c r="H13" s="20">
        <v>300</v>
      </c>
      <c r="I13" s="20">
        <v>48</v>
      </c>
      <c r="J13" s="20">
        <v>8</v>
      </c>
      <c r="K13" s="20">
        <v>50</v>
      </c>
      <c r="L13" s="35" t="s">
        <v>50</v>
      </c>
    </row>
    <row r="14" s="2" customFormat="1" ht="96" customHeight="1" spans="1:12">
      <c r="A14" s="20">
        <v>7</v>
      </c>
      <c r="B14" s="21" t="s">
        <v>51</v>
      </c>
      <c r="C14" s="22" t="s">
        <v>52</v>
      </c>
      <c r="D14" s="23" t="s">
        <v>47</v>
      </c>
      <c r="E14" s="22" t="s">
        <v>53</v>
      </c>
      <c r="F14" s="32" t="s">
        <v>54</v>
      </c>
      <c r="G14" s="24" t="s">
        <v>22</v>
      </c>
      <c r="H14" s="20">
        <v>310</v>
      </c>
      <c r="I14" s="20">
        <v>30</v>
      </c>
      <c r="J14" s="20">
        <v>10</v>
      </c>
      <c r="K14" s="20">
        <v>150</v>
      </c>
      <c r="L14" s="35" t="s">
        <v>55</v>
      </c>
    </row>
    <row r="15" s="4" customFormat="1" ht="128" customHeight="1" spans="1:12">
      <c r="A15" s="20">
        <v>8</v>
      </c>
      <c r="B15" s="25" t="s">
        <v>40</v>
      </c>
      <c r="C15" s="28" t="s">
        <v>56</v>
      </c>
      <c r="D15" s="29" t="s">
        <v>57</v>
      </c>
      <c r="E15" s="28" t="s">
        <v>37</v>
      </c>
      <c r="F15" s="28" t="s">
        <v>58</v>
      </c>
      <c r="G15" s="30" t="s">
        <v>59</v>
      </c>
      <c r="H15" s="31">
        <v>60</v>
      </c>
      <c r="I15" s="31">
        <v>30</v>
      </c>
      <c r="J15" s="31"/>
      <c r="K15" s="31">
        <v>30</v>
      </c>
      <c r="L15" s="35" t="s">
        <v>60</v>
      </c>
    </row>
    <row r="16" s="3" customFormat="1" ht="34" customHeight="1" spans="1:12">
      <c r="A16" s="18" t="s">
        <v>61</v>
      </c>
      <c r="B16" s="19"/>
      <c r="C16" s="19"/>
      <c r="D16" s="17"/>
      <c r="E16" s="19"/>
      <c r="F16" s="19"/>
      <c r="G16" s="19"/>
      <c r="H16" s="33">
        <v>8478</v>
      </c>
      <c r="I16" s="33">
        <v>2460</v>
      </c>
      <c r="J16" s="33">
        <v>102</v>
      </c>
      <c r="K16" s="33">
        <v>1706</v>
      </c>
      <c r="L16" s="19"/>
    </row>
    <row r="17" s="2" customFormat="1" ht="93" customHeight="1" spans="1:12">
      <c r="A17" s="20">
        <v>9</v>
      </c>
      <c r="B17" s="34" t="s">
        <v>62</v>
      </c>
      <c r="C17" s="35" t="s">
        <v>63</v>
      </c>
      <c r="D17" s="36" t="s">
        <v>19</v>
      </c>
      <c r="E17" s="35" t="s">
        <v>64</v>
      </c>
      <c r="F17" s="35" t="s">
        <v>65</v>
      </c>
      <c r="G17" s="37" t="s">
        <v>66</v>
      </c>
      <c r="H17" s="38">
        <v>4100</v>
      </c>
      <c r="I17" s="38">
        <v>1000</v>
      </c>
      <c r="J17" s="38">
        <v>16</v>
      </c>
      <c r="K17" s="38">
        <v>350</v>
      </c>
      <c r="L17" s="35" t="s">
        <v>67</v>
      </c>
    </row>
    <row r="18" s="5" customFormat="1" ht="101" customHeight="1" spans="1:12">
      <c r="A18" s="20">
        <v>10</v>
      </c>
      <c r="B18" s="21" t="s">
        <v>68</v>
      </c>
      <c r="C18" s="22" t="s">
        <v>69</v>
      </c>
      <c r="D18" s="23" t="s">
        <v>70</v>
      </c>
      <c r="E18" s="22" t="s">
        <v>71</v>
      </c>
      <c r="F18" s="24" t="s">
        <v>72</v>
      </c>
      <c r="G18" s="24" t="s">
        <v>22</v>
      </c>
      <c r="H18" s="20">
        <v>461</v>
      </c>
      <c r="I18" s="20">
        <v>400</v>
      </c>
      <c r="J18" s="20">
        <v>21</v>
      </c>
      <c r="K18" s="20">
        <v>410</v>
      </c>
      <c r="L18" s="35" t="s">
        <v>73</v>
      </c>
    </row>
    <row r="19" s="2" customFormat="1" ht="78" customHeight="1" spans="1:12">
      <c r="A19" s="20">
        <v>11</v>
      </c>
      <c r="B19" s="34" t="s">
        <v>74</v>
      </c>
      <c r="C19" s="39" t="s">
        <v>75</v>
      </c>
      <c r="D19" s="40" t="s">
        <v>19</v>
      </c>
      <c r="E19" s="39" t="s">
        <v>76</v>
      </c>
      <c r="F19" s="41" t="s">
        <v>77</v>
      </c>
      <c r="G19" s="37" t="s">
        <v>66</v>
      </c>
      <c r="H19" s="38">
        <v>3000</v>
      </c>
      <c r="I19" s="38">
        <v>800</v>
      </c>
      <c r="J19" s="38">
        <v>15</v>
      </c>
      <c r="K19" s="38">
        <v>230</v>
      </c>
      <c r="L19" s="35" t="s">
        <v>78</v>
      </c>
    </row>
    <row r="20" s="6" customFormat="1" ht="78" customHeight="1" spans="1:12">
      <c r="A20" s="20">
        <v>12</v>
      </c>
      <c r="B20" s="42" t="s">
        <v>79</v>
      </c>
      <c r="C20" s="39" t="s">
        <v>80</v>
      </c>
      <c r="D20" s="43" t="s">
        <v>47</v>
      </c>
      <c r="E20" s="39" t="s">
        <v>81</v>
      </c>
      <c r="F20" s="44" t="s">
        <v>82</v>
      </c>
      <c r="G20" s="37" t="s">
        <v>83</v>
      </c>
      <c r="H20" s="45">
        <v>220</v>
      </c>
      <c r="I20" s="62">
        <v>200</v>
      </c>
      <c r="J20" s="62">
        <v>30</v>
      </c>
      <c r="K20" s="62">
        <v>533</v>
      </c>
      <c r="L20" s="35" t="s">
        <v>84</v>
      </c>
    </row>
    <row r="21" s="2" customFormat="1" ht="102" customHeight="1" spans="1:12">
      <c r="A21" s="20">
        <v>13</v>
      </c>
      <c r="B21" s="34" t="s">
        <v>85</v>
      </c>
      <c r="C21" s="39" t="s">
        <v>86</v>
      </c>
      <c r="D21" s="40" t="s">
        <v>47</v>
      </c>
      <c r="E21" s="39" t="s">
        <v>87</v>
      </c>
      <c r="F21" s="41" t="s">
        <v>88</v>
      </c>
      <c r="G21" s="37" t="s">
        <v>89</v>
      </c>
      <c r="H21" s="38">
        <v>300</v>
      </c>
      <c r="I21" s="38">
        <v>30</v>
      </c>
      <c r="J21" s="38">
        <v>10</v>
      </c>
      <c r="K21" s="38">
        <v>150</v>
      </c>
      <c r="L21" s="35" t="s">
        <v>90</v>
      </c>
    </row>
    <row r="22" s="5" customFormat="1" ht="108" customHeight="1" spans="1:12">
      <c r="A22" s="20">
        <v>14</v>
      </c>
      <c r="B22" s="34" t="s">
        <v>91</v>
      </c>
      <c r="C22" s="35" t="s">
        <v>92</v>
      </c>
      <c r="D22" s="36" t="s">
        <v>19</v>
      </c>
      <c r="E22" s="35" t="s">
        <v>93</v>
      </c>
      <c r="F22" s="46" t="s">
        <v>94</v>
      </c>
      <c r="G22" s="37" t="s">
        <v>95</v>
      </c>
      <c r="H22" s="31">
        <v>397</v>
      </c>
      <c r="I22" s="31">
        <v>30</v>
      </c>
      <c r="J22" s="31">
        <v>10</v>
      </c>
      <c r="K22" s="31">
        <v>33</v>
      </c>
      <c r="L22" s="35" t="s">
        <v>96</v>
      </c>
    </row>
    <row r="23" s="3" customFormat="1" ht="36" customHeight="1" spans="1:12">
      <c r="A23" s="18" t="s">
        <v>97</v>
      </c>
      <c r="B23" s="19"/>
      <c r="C23" s="19"/>
      <c r="D23" s="17"/>
      <c r="E23" s="19"/>
      <c r="F23" s="19"/>
      <c r="G23" s="19"/>
      <c r="H23" s="17">
        <f t="shared" ref="H23:K23" si="0">H24+H25</f>
        <v>520</v>
      </c>
      <c r="I23" s="17">
        <v>140</v>
      </c>
      <c r="J23" s="17">
        <f t="shared" si="0"/>
        <v>15</v>
      </c>
      <c r="K23" s="17">
        <f t="shared" si="0"/>
        <v>360</v>
      </c>
      <c r="L23" s="19"/>
    </row>
    <row r="24" s="5" customFormat="1" ht="126" customHeight="1" spans="1:12">
      <c r="A24" s="20">
        <v>15</v>
      </c>
      <c r="B24" s="47" t="s">
        <v>98</v>
      </c>
      <c r="C24" s="22" t="s">
        <v>99</v>
      </c>
      <c r="D24" s="40" t="s">
        <v>19</v>
      </c>
      <c r="E24" s="22" t="s">
        <v>100</v>
      </c>
      <c r="F24" s="22" t="s">
        <v>101</v>
      </c>
      <c r="G24" s="24" t="s">
        <v>89</v>
      </c>
      <c r="H24" s="20">
        <v>220</v>
      </c>
      <c r="I24" s="20">
        <v>90</v>
      </c>
      <c r="J24" s="20">
        <v>5</v>
      </c>
      <c r="K24" s="20">
        <v>50</v>
      </c>
      <c r="L24" s="35" t="s">
        <v>102</v>
      </c>
    </row>
    <row r="25" s="7" customFormat="1" ht="119" customHeight="1" spans="1:12">
      <c r="A25" s="20">
        <v>16</v>
      </c>
      <c r="B25" s="21" t="s">
        <v>103</v>
      </c>
      <c r="C25" s="22" t="s">
        <v>104</v>
      </c>
      <c r="D25" s="23" t="s">
        <v>47</v>
      </c>
      <c r="E25" s="22" t="s">
        <v>105</v>
      </c>
      <c r="F25" s="24" t="s">
        <v>106</v>
      </c>
      <c r="G25" s="24" t="s">
        <v>107</v>
      </c>
      <c r="H25" s="20">
        <v>300</v>
      </c>
      <c r="I25" s="20">
        <v>50</v>
      </c>
      <c r="J25" s="38">
        <v>10</v>
      </c>
      <c r="K25" s="38">
        <v>310</v>
      </c>
      <c r="L25" s="35" t="s">
        <v>108</v>
      </c>
    </row>
    <row r="26" s="3" customFormat="1" ht="30" customHeight="1" spans="1:12">
      <c r="A26" s="18" t="s">
        <v>109</v>
      </c>
      <c r="B26" s="19"/>
      <c r="C26" s="19"/>
      <c r="D26" s="17"/>
      <c r="E26" s="19"/>
      <c r="F26" s="19"/>
      <c r="G26" s="19"/>
      <c r="H26" s="17">
        <f>H28+H29+H27</f>
        <v>790</v>
      </c>
      <c r="I26" s="17">
        <f>I28+I29+I27</f>
        <v>735</v>
      </c>
      <c r="J26" s="17"/>
      <c r="K26" s="17"/>
      <c r="L26" s="19"/>
    </row>
    <row r="27" s="7" customFormat="1" ht="72" customHeight="1" spans="1:12">
      <c r="A27" s="20">
        <v>17</v>
      </c>
      <c r="B27" s="21" t="s">
        <v>110</v>
      </c>
      <c r="C27" s="26" t="s">
        <v>111</v>
      </c>
      <c r="D27" s="23" t="s">
        <v>19</v>
      </c>
      <c r="E27" s="22" t="s">
        <v>20</v>
      </c>
      <c r="F27" s="22" t="s">
        <v>112</v>
      </c>
      <c r="G27" s="24" t="s">
        <v>113</v>
      </c>
      <c r="H27" s="20">
        <v>550</v>
      </c>
      <c r="I27" s="20">
        <v>520</v>
      </c>
      <c r="J27" s="38"/>
      <c r="K27" s="38"/>
      <c r="L27" s="22" t="s">
        <v>114</v>
      </c>
    </row>
    <row r="28" s="7" customFormat="1" ht="82" customHeight="1" spans="1:12">
      <c r="A28" s="20">
        <v>18</v>
      </c>
      <c r="B28" s="21" t="s">
        <v>17</v>
      </c>
      <c r="C28" s="48" t="s">
        <v>115</v>
      </c>
      <c r="D28" s="23" t="s">
        <v>19</v>
      </c>
      <c r="E28" s="22" t="s">
        <v>116</v>
      </c>
      <c r="F28" s="22" t="s">
        <v>117</v>
      </c>
      <c r="G28" s="24" t="s">
        <v>113</v>
      </c>
      <c r="H28" s="49">
        <v>210</v>
      </c>
      <c r="I28" s="49">
        <v>200</v>
      </c>
      <c r="J28" s="38"/>
      <c r="K28" s="38"/>
      <c r="L28" s="22" t="s">
        <v>118</v>
      </c>
    </row>
    <row r="29" s="7" customFormat="1" ht="72" customHeight="1" spans="1:12">
      <c r="A29" s="20">
        <v>19</v>
      </c>
      <c r="B29" s="21" t="s">
        <v>119</v>
      </c>
      <c r="C29" s="48" t="s">
        <v>120</v>
      </c>
      <c r="D29" s="23" t="s">
        <v>47</v>
      </c>
      <c r="E29" s="22" t="s">
        <v>121</v>
      </c>
      <c r="F29" s="22" t="s">
        <v>122</v>
      </c>
      <c r="G29" s="24" t="s">
        <v>107</v>
      </c>
      <c r="H29" s="20">
        <v>30</v>
      </c>
      <c r="I29" s="20">
        <v>15</v>
      </c>
      <c r="J29" s="38"/>
      <c r="K29" s="38"/>
      <c r="L29" s="22" t="s">
        <v>123</v>
      </c>
    </row>
    <row r="30" s="3" customFormat="1" ht="31" customHeight="1" spans="1:12">
      <c r="A30" s="18" t="s">
        <v>124</v>
      </c>
      <c r="B30" s="19"/>
      <c r="C30" s="19"/>
      <c r="D30" s="17"/>
      <c r="E30" s="19"/>
      <c r="F30" s="19"/>
      <c r="G30" s="19"/>
      <c r="H30" s="33">
        <v>58</v>
      </c>
      <c r="I30" s="33">
        <v>50</v>
      </c>
      <c r="J30" s="33"/>
      <c r="K30" s="33">
        <v>500</v>
      </c>
      <c r="L30" s="19"/>
    </row>
    <row r="31" s="8" customFormat="1" ht="91" customHeight="1" spans="1:12">
      <c r="A31" s="50">
        <v>20</v>
      </c>
      <c r="B31" s="51" t="s">
        <v>125</v>
      </c>
      <c r="C31" s="26" t="s">
        <v>126</v>
      </c>
      <c r="D31" s="52" t="s">
        <v>19</v>
      </c>
      <c r="E31" s="53" t="s">
        <v>127</v>
      </c>
      <c r="F31" s="54" t="s">
        <v>128</v>
      </c>
      <c r="G31" s="24" t="s">
        <v>22</v>
      </c>
      <c r="H31" s="50">
        <v>38</v>
      </c>
      <c r="I31" s="50">
        <v>35</v>
      </c>
      <c r="J31" s="50"/>
      <c r="K31" s="50"/>
      <c r="L31" s="22" t="s">
        <v>129</v>
      </c>
    </row>
    <row r="32" s="8" customFormat="1" ht="61" customHeight="1" spans="1:12">
      <c r="A32" s="50">
        <v>21</v>
      </c>
      <c r="B32" s="51" t="s">
        <v>130</v>
      </c>
      <c r="C32" s="26" t="s">
        <v>131</v>
      </c>
      <c r="D32" s="52" t="s">
        <v>19</v>
      </c>
      <c r="E32" s="53" t="s">
        <v>132</v>
      </c>
      <c r="F32" s="26" t="s">
        <v>133</v>
      </c>
      <c r="G32" s="24" t="s">
        <v>134</v>
      </c>
      <c r="H32" s="50">
        <v>20</v>
      </c>
      <c r="I32" s="50">
        <v>15</v>
      </c>
      <c r="J32" s="50"/>
      <c r="K32" s="50">
        <v>50</v>
      </c>
      <c r="L32" s="22" t="s">
        <v>135</v>
      </c>
    </row>
    <row r="33" s="3" customFormat="1" ht="33" customHeight="1" spans="1:12">
      <c r="A33" s="18" t="s">
        <v>136</v>
      </c>
      <c r="B33" s="19"/>
      <c r="C33" s="19"/>
      <c r="D33" s="17"/>
      <c r="E33" s="19"/>
      <c r="F33" s="19"/>
      <c r="G33" s="19"/>
      <c r="H33" s="17">
        <v>131</v>
      </c>
      <c r="I33" s="17">
        <v>100</v>
      </c>
      <c r="J33" s="17"/>
      <c r="K33" s="17">
        <v>387</v>
      </c>
      <c r="L33" s="19"/>
    </row>
    <row r="34" s="3" customFormat="1" ht="62" customHeight="1" spans="1:12">
      <c r="A34" s="27">
        <v>22</v>
      </c>
      <c r="B34" s="55" t="s">
        <v>137</v>
      </c>
      <c r="C34" s="26" t="s">
        <v>138</v>
      </c>
      <c r="D34" s="56" t="s">
        <v>47</v>
      </c>
      <c r="E34" s="26" t="s">
        <v>139</v>
      </c>
      <c r="F34" s="26" t="s">
        <v>140</v>
      </c>
      <c r="G34" s="57" t="s">
        <v>141</v>
      </c>
      <c r="H34" s="27">
        <v>76</v>
      </c>
      <c r="I34" s="27">
        <v>50</v>
      </c>
      <c r="J34" s="57"/>
      <c r="K34" s="27">
        <v>272</v>
      </c>
      <c r="L34" s="22" t="s">
        <v>142</v>
      </c>
    </row>
    <row r="35" s="3" customFormat="1" ht="69" customHeight="1" spans="1:12">
      <c r="A35" s="27">
        <v>23</v>
      </c>
      <c r="B35" s="55" t="s">
        <v>143</v>
      </c>
      <c r="C35" s="26" t="s">
        <v>144</v>
      </c>
      <c r="D35" s="56" t="s">
        <v>19</v>
      </c>
      <c r="E35" s="26" t="s">
        <v>145</v>
      </c>
      <c r="F35" s="26" t="s">
        <v>146</v>
      </c>
      <c r="G35" s="57" t="s">
        <v>141</v>
      </c>
      <c r="H35" s="27">
        <v>55</v>
      </c>
      <c r="I35" s="20">
        <v>50</v>
      </c>
      <c r="J35" s="57"/>
      <c r="K35" s="27">
        <v>115</v>
      </c>
      <c r="L35" s="22" t="s">
        <v>147</v>
      </c>
    </row>
    <row r="36" s="3" customFormat="1" ht="36" customHeight="1" spans="1:12">
      <c r="A36" s="19" t="s">
        <v>148</v>
      </c>
      <c r="B36" s="19"/>
      <c r="C36" s="19"/>
      <c r="D36" s="17"/>
      <c r="E36" s="19"/>
      <c r="F36" s="19"/>
      <c r="G36" s="19"/>
      <c r="H36" s="17">
        <f>H8+H9+H14+H15+H12+H13+H10+H11+H17+H21+H18+H22+H19+H20+H24+H25+H28+H27+H29+H31+H32+H34+H35</f>
        <v>17758</v>
      </c>
      <c r="I36" s="17">
        <f>I8+I9+I14+I15+I12+I13+I10+I11+I17+I21+I18+I22+I19+I20+I24+I25+I28+I27+I29+I31+I32+I34+I35</f>
        <v>5253</v>
      </c>
      <c r="J36" s="17">
        <f>J8+J9+J14+J15+J12+J13+J10+J11+J17+J21+J18+J22+J19+J20+J24+J25+J28+J27+J29+J31+J32+J34+J35</f>
        <v>164</v>
      </c>
      <c r="K36" s="17">
        <f>K8+K9+K14+K15+K12+K13+K10+K11+K17+K21+K18+K22+K19+K20+K24+K25+K28+K27+K29+K31+K32+K34+K35</f>
        <v>3458</v>
      </c>
      <c r="L36" s="19"/>
    </row>
    <row r="37" s="2" customFormat="1" ht="12" spans="1:12">
      <c r="A37" s="14"/>
      <c r="B37" s="14"/>
      <c r="D37" s="14"/>
      <c r="E37" s="15"/>
      <c r="G37" s="15"/>
      <c r="H37" s="14"/>
      <c r="I37" s="14"/>
      <c r="J37" s="14"/>
      <c r="K37" s="14"/>
      <c r="L37" s="61"/>
    </row>
  </sheetData>
  <mergeCells count="22">
    <mergeCell ref="A1:B1"/>
    <mergeCell ref="A2:L2"/>
    <mergeCell ref="I3:L3"/>
    <mergeCell ref="J4:K4"/>
    <mergeCell ref="A6:F6"/>
    <mergeCell ref="A7:F7"/>
    <mergeCell ref="A16:F16"/>
    <mergeCell ref="A23:F23"/>
    <mergeCell ref="A26:F26"/>
    <mergeCell ref="A30:F30"/>
    <mergeCell ref="A33:F33"/>
    <mergeCell ref="A36:F36"/>
    <mergeCell ref="A4:A5"/>
    <mergeCell ref="B4:B5"/>
    <mergeCell ref="C4:C5"/>
    <mergeCell ref="D4:D5"/>
    <mergeCell ref="E4:E5"/>
    <mergeCell ref="F4:F5"/>
    <mergeCell ref="G4:G5"/>
    <mergeCell ref="H4:H5"/>
    <mergeCell ref="I4:I5"/>
    <mergeCell ref="L4:L5"/>
  </mergeCells>
  <printOptions horizontalCentered="1"/>
  <pageMargins left="0.472222222222222" right="0.393055555555556" top="0.747916666666667" bottom="0.747916666666667" header="0.298611111111111" footer="0.354166666666667"/>
  <pageSetup paperSize="9" orientation="landscape" useFirstPageNumber="1" horizontalDpi="600"/>
  <headerFooter>
    <oddFooter>&amp;C&amp;14— &amp;P —</oddFooter>
  </headerFooter>
</worksheet>
</file>

<file path=docProps/app.xml><?xml version="1.0" encoding="utf-8"?>
<Properties xmlns="http://schemas.openxmlformats.org/officeDocument/2006/extended-properties" xmlns:vt="http://schemas.openxmlformats.org/officeDocument/2006/docPropsVTypes">
  <Application>Polaris Office Sheet</Application>
  <HeadingPairs>
    <vt:vector size="2" baseType="variant">
      <vt:variant>
        <vt:lpstr>工作表</vt:lpstr>
      </vt:variant>
      <vt:variant>
        <vt:i4>1</vt:i4>
      </vt:variant>
    </vt:vector>
  </HeadingPairs>
  <TitlesOfParts>
    <vt:vector size="1" baseType="lpstr">
      <vt:lpstr>电子表格--修改 (发)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3</cp:revision>
  <dcterms:created xsi:type="dcterms:W3CDTF">2020-02-21T07:47:00Z</dcterms:created>
  <dcterms:modified xsi:type="dcterms:W3CDTF">2020-04-27T02:59:23Z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