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95" windowHeight="11130" activeTab="0"/>
  </bookViews>
  <sheets>
    <sheet name="第五批" sheetId="1" r:id="rId1"/>
  </sheets>
  <definedNames>
    <definedName name="_xlnm._FilterDatabase" localSheetId="0" hidden="1">'第五批'!$A$4:$L$44</definedName>
    <definedName name="_xlnm.Print_Titles" localSheetId="0">'第五批'!$1:$5</definedName>
  </definedNames>
  <calcPr fullCalcOnLoad="1"/>
</workbook>
</file>

<file path=xl/sharedStrings.xml><?xml version="1.0" encoding="utf-8"?>
<sst xmlns="http://schemas.openxmlformats.org/spreadsheetml/2006/main" count="149" uniqueCount="90">
  <si>
    <t>村名</t>
  </si>
  <si>
    <t>序号</t>
  </si>
  <si>
    <t>农村人口数</t>
  </si>
  <si>
    <t>劳动力人数</t>
  </si>
  <si>
    <t>农户数</t>
  </si>
  <si>
    <t>项目名称</t>
  </si>
  <si>
    <t>包扶单位</t>
  </si>
  <si>
    <t>贫困村类型</t>
  </si>
  <si>
    <t>县财政局</t>
  </si>
  <si>
    <t>深度贫困村</t>
  </si>
  <si>
    <t>一般贫困村</t>
  </si>
  <si>
    <t>县机关工委</t>
  </si>
  <si>
    <t>龙潭村</t>
  </si>
  <si>
    <t>备注</t>
  </si>
  <si>
    <t>项目受益人数</t>
  </si>
  <si>
    <t>合计</t>
  </si>
  <si>
    <t>小计</t>
  </si>
  <si>
    <t>九间房村</t>
  </si>
  <si>
    <t>县环保局</t>
  </si>
  <si>
    <t>一般贫困村</t>
  </si>
  <si>
    <t>县招商局</t>
  </si>
  <si>
    <t>荫沟村</t>
  </si>
  <si>
    <t>县妇保院</t>
  </si>
  <si>
    <t>中庙村</t>
  </si>
  <si>
    <t>马房湾村</t>
  </si>
  <si>
    <t>沙岭村</t>
  </si>
  <si>
    <t>东沟村</t>
  </si>
  <si>
    <t>曹坪镇</t>
  </si>
  <si>
    <t>深度贫困村</t>
  </si>
  <si>
    <t>油房村</t>
  </si>
  <si>
    <t>天埫村</t>
  </si>
  <si>
    <t>杏坪镇</t>
  </si>
  <si>
    <t>盘龙寺村</t>
  </si>
  <si>
    <t>红岩寺镇</t>
  </si>
  <si>
    <t>金台村</t>
  </si>
  <si>
    <t>磨沟村</t>
  </si>
  <si>
    <t>大河村</t>
  </si>
  <si>
    <t>街垣社区</t>
  </si>
  <si>
    <t>颜家庄村</t>
  </si>
  <si>
    <t>瓦房口镇</t>
  </si>
  <si>
    <t>市市场监管局</t>
  </si>
  <si>
    <t>皂河村</t>
  </si>
  <si>
    <t>双河村</t>
  </si>
  <si>
    <t>凤凰镇</t>
  </si>
  <si>
    <t>县水务局</t>
  </si>
  <si>
    <t>常湾村</t>
  </si>
  <si>
    <t>县小岭管委会</t>
  </si>
  <si>
    <t>金米村</t>
  </si>
  <si>
    <t>小岭镇</t>
  </si>
  <si>
    <t>县税务局</t>
  </si>
  <si>
    <t>四新村</t>
  </si>
  <si>
    <t>县委办</t>
  </si>
  <si>
    <t>胜利村</t>
  </si>
  <si>
    <t>县团委</t>
  </si>
  <si>
    <t>老庵寺村</t>
  </si>
  <si>
    <t>金盆村</t>
  </si>
  <si>
    <t>下梁镇</t>
  </si>
  <si>
    <t>车家河村</t>
  </si>
  <si>
    <t>乾佑街办</t>
  </si>
  <si>
    <t>县法院</t>
  </si>
  <si>
    <t>深度贫困</t>
  </si>
  <si>
    <t>两河村</t>
  </si>
  <si>
    <t>丰河村</t>
  </si>
  <si>
    <t>县交通局</t>
  </si>
  <si>
    <t>曹店村</t>
  </si>
  <si>
    <t>营盘镇</t>
  </si>
  <si>
    <t>乡镇名称</t>
  </si>
  <si>
    <t xml:space="preserve">                                                            单位:人、户、个、万元      </t>
  </si>
  <si>
    <t>柞水县2019年村级公益事业建设财政奖补项目拨付表</t>
  </si>
  <si>
    <t>红安村</t>
  </si>
  <si>
    <t>非贫困村</t>
  </si>
  <si>
    <t>银碗村</t>
  </si>
  <si>
    <t>农村基础性建设</t>
  </si>
  <si>
    <t>奖补资金</t>
  </si>
  <si>
    <t>市电信公司、县医保局</t>
  </si>
  <si>
    <t>县住建局、县联通公司</t>
  </si>
  <si>
    <t>市建行、县史志办</t>
  </si>
  <si>
    <t>县旅游公司、移动公司</t>
  </si>
  <si>
    <t>县农业农村局</t>
  </si>
  <si>
    <t>县疾控中心、县医院</t>
  </si>
  <si>
    <t>县人社局</t>
  </si>
  <si>
    <t>县农商行</t>
  </si>
  <si>
    <t>县司法局</t>
  </si>
  <si>
    <t>县统战部</t>
  </si>
  <si>
    <t>县发改局</t>
  </si>
  <si>
    <t>县科教局</t>
  </si>
  <si>
    <t>县城市管理局</t>
  </si>
  <si>
    <t>县烟草局</t>
  </si>
  <si>
    <t>县民政局、华夏银行</t>
  </si>
  <si>
    <t>县畜牧局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</si>
</sst>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color indexed="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>
      <alignment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wrapText="1"/>
      <protection/>
    </xf>
    <xf numFmtId="0" fontId="0" fillId="0" borderId="0" xfId="40" applyNumberFormat="1" applyFont="1">
      <alignment/>
      <protection/>
    </xf>
    <xf numFmtId="0" fontId="0" fillId="0" borderId="9" xfId="40" applyFont="1" applyBorder="1">
      <alignment/>
      <protection/>
    </xf>
    <xf numFmtId="177" fontId="4" fillId="0" borderId="9" xfId="40" applyNumberFormat="1" applyFont="1" applyBorder="1" applyAlignment="1" applyProtection="1">
      <alignment horizontal="center" vertical="center" wrapText="1"/>
      <protection/>
    </xf>
    <xf numFmtId="0" fontId="0" fillId="0" borderId="9" xfId="40" applyFont="1" applyBorder="1" applyAlignment="1">
      <alignment wrapText="1"/>
      <protection/>
    </xf>
    <xf numFmtId="0" fontId="4" fillId="0" borderId="9" xfId="40" applyNumberFormat="1" applyFont="1" applyBorder="1" applyAlignment="1" applyProtection="1">
      <alignment horizontal="center" vertical="center" wrapText="1"/>
      <protection/>
    </xf>
    <xf numFmtId="0" fontId="4" fillId="0" borderId="9" xfId="40" applyFont="1" applyBorder="1" applyAlignment="1">
      <alignment horizontal="center" vertical="center"/>
      <protection/>
    </xf>
    <xf numFmtId="177" fontId="4" fillId="0" borderId="9" xfId="40" applyNumberFormat="1" applyFont="1" applyBorder="1" applyAlignment="1">
      <alignment horizontal="center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NumberFormat="1" applyFont="1" applyBorder="1" applyAlignment="1">
      <alignment horizontal="center" vertical="center"/>
      <protection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/>
      <protection/>
    </xf>
    <xf numFmtId="0" fontId="5" fillId="0" borderId="9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177" fontId="2" fillId="0" borderId="9" xfId="40" applyNumberFormat="1" applyFont="1" applyBorder="1" applyAlignment="1">
      <alignment horizontal="center" vertical="center" wrapText="1"/>
      <protection/>
    </xf>
    <xf numFmtId="177" fontId="5" fillId="0" borderId="9" xfId="40" applyNumberFormat="1" applyFont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4" fillId="0" borderId="9" xfId="40" applyFont="1" applyBorder="1" applyAlignment="1">
      <alignment horizontal="center" vertical="center"/>
      <protection/>
    </xf>
    <xf numFmtId="0" fontId="0" fillId="0" borderId="12" xfId="40" applyBorder="1" applyAlignment="1">
      <alignment horizontal="center" vertical="center" textRotation="255"/>
      <protection/>
    </xf>
    <xf numFmtId="0" fontId="0" fillId="0" borderId="13" xfId="40" applyBorder="1" applyAlignment="1">
      <alignment horizontal="center" vertical="center" textRotation="255"/>
      <protection/>
    </xf>
    <xf numFmtId="0" fontId="0" fillId="0" borderId="11" xfId="40" applyBorder="1" applyAlignment="1">
      <alignment horizontal="center" vertical="center" textRotation="255"/>
      <protection/>
    </xf>
    <xf numFmtId="0" fontId="0" fillId="0" borderId="9" xfId="40" applyBorder="1" applyAlignment="1">
      <alignment horizontal="center" vertical="center" textRotation="255"/>
      <protection/>
    </xf>
    <xf numFmtId="0" fontId="0" fillId="0" borderId="9" xfId="40" applyFont="1" applyBorder="1" applyAlignment="1">
      <alignment horizontal="center" vertical="center" textRotation="255"/>
      <protection/>
    </xf>
    <xf numFmtId="0" fontId="4" fillId="0" borderId="9" xfId="40" applyFont="1" applyBorder="1" applyAlignment="1">
      <alignment horizontal="center" vertical="center" textRotation="255"/>
      <protection/>
    </xf>
    <xf numFmtId="0" fontId="0" fillId="0" borderId="13" xfId="40" applyFont="1" applyBorder="1" applyAlignment="1">
      <alignment horizontal="center" vertical="center" textRotation="255"/>
      <protection/>
    </xf>
    <xf numFmtId="0" fontId="0" fillId="0" borderId="11" xfId="40" applyFont="1" applyBorder="1" applyAlignment="1">
      <alignment horizontal="center" vertical="center" textRotation="255"/>
      <protection/>
    </xf>
    <xf numFmtId="0" fontId="0" fillId="0" borderId="12" xfId="40" applyFont="1" applyBorder="1" applyAlignment="1">
      <alignment horizontal="center" vertical="center" textRotation="255"/>
      <protection/>
    </xf>
    <xf numFmtId="177" fontId="2" fillId="0" borderId="9" xfId="40" applyNumberFormat="1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NumberFormat="1" applyFont="1" applyBorder="1" applyAlignment="1">
      <alignment horizontal="center" vertical="center" wrapText="1"/>
      <protection/>
    </xf>
    <xf numFmtId="177" fontId="5" fillId="0" borderId="9" xfId="40" applyNumberFormat="1" applyFont="1" applyBorder="1" applyAlignment="1">
      <alignment horizontal="center" vertical="center"/>
      <protection/>
    </xf>
    <xf numFmtId="0" fontId="24" fillId="0" borderId="0" xfId="40" applyFont="1" applyAlignment="1">
      <alignment horizontal="center" vertical="center"/>
      <protection/>
    </xf>
    <xf numFmtId="0" fontId="2" fillId="0" borderId="14" xfId="40" applyFont="1" applyBorder="1" applyAlignment="1">
      <alignment horizontal="left" vertical="center"/>
      <protection/>
    </xf>
    <xf numFmtId="0" fontId="2" fillId="0" borderId="14" xfId="40" applyNumberFormat="1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8">
      <selection activeCell="I39" sqref="I39"/>
    </sheetView>
  </sheetViews>
  <sheetFormatPr defaultColWidth="9.00390625" defaultRowHeight="14.25"/>
  <cols>
    <col min="1" max="1" width="7.50390625" style="1" customWidth="1"/>
    <col min="2" max="2" width="8.00390625" style="2" customWidth="1"/>
    <col min="3" max="3" width="3.875" style="2" customWidth="1"/>
    <col min="4" max="7" width="6.00390625" style="4" customWidth="1"/>
    <col min="8" max="8" width="23.25390625" style="2" customWidth="1"/>
    <col min="9" max="9" width="10.125" style="3" customWidth="1"/>
    <col min="10" max="10" width="17.125" style="3" customWidth="1"/>
    <col min="11" max="11" width="12.25390625" style="2" customWidth="1"/>
    <col min="12" max="12" width="8.50390625" style="2" customWidth="1"/>
    <col min="13" max="16384" width="9.00390625" style="1" customWidth="1"/>
  </cols>
  <sheetData>
    <row r="1" spans="2:12" ht="25.5" customHeight="1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18" customHeight="1">
      <c r="B2" s="37"/>
      <c r="C2" s="37"/>
      <c r="D2" s="37"/>
      <c r="E2" s="38"/>
      <c r="F2" s="38"/>
      <c r="G2" s="38"/>
      <c r="H2" s="39" t="s">
        <v>67</v>
      </c>
      <c r="I2" s="39"/>
      <c r="J2" s="39"/>
      <c r="K2" s="39"/>
      <c r="L2" s="39"/>
    </row>
    <row r="3" spans="1:12" ht="17.25" customHeight="1">
      <c r="A3" s="33" t="s">
        <v>66</v>
      </c>
      <c r="B3" s="33" t="s">
        <v>0</v>
      </c>
      <c r="C3" s="33" t="s">
        <v>1</v>
      </c>
      <c r="D3" s="34" t="s">
        <v>2</v>
      </c>
      <c r="E3" s="34" t="s">
        <v>3</v>
      </c>
      <c r="F3" s="34" t="s">
        <v>4</v>
      </c>
      <c r="G3" s="34" t="s">
        <v>14</v>
      </c>
      <c r="H3" s="33" t="s">
        <v>5</v>
      </c>
      <c r="I3" s="35" t="s">
        <v>7</v>
      </c>
      <c r="J3" s="35" t="s">
        <v>6</v>
      </c>
      <c r="K3" s="32" t="s">
        <v>73</v>
      </c>
      <c r="L3" s="32" t="s">
        <v>13</v>
      </c>
    </row>
    <row r="4" spans="1:12" ht="14.25" customHeight="1">
      <c r="A4" s="33"/>
      <c r="B4" s="33"/>
      <c r="C4" s="33"/>
      <c r="D4" s="34"/>
      <c r="E4" s="34"/>
      <c r="F4" s="34"/>
      <c r="G4" s="34"/>
      <c r="H4" s="33"/>
      <c r="I4" s="35"/>
      <c r="J4" s="35"/>
      <c r="K4" s="32"/>
      <c r="L4" s="32"/>
    </row>
    <row r="5" spans="1:12" ht="3.75" customHeight="1">
      <c r="A5" s="33"/>
      <c r="B5" s="33"/>
      <c r="C5" s="33"/>
      <c r="D5" s="34"/>
      <c r="E5" s="34"/>
      <c r="F5" s="34"/>
      <c r="G5" s="34"/>
      <c r="H5" s="33"/>
      <c r="I5" s="35"/>
      <c r="J5" s="35"/>
      <c r="K5" s="32"/>
      <c r="L5" s="32"/>
    </row>
    <row r="6" spans="1:12" s="2" customFormat="1" ht="33" customHeight="1">
      <c r="A6" s="31" t="s">
        <v>65</v>
      </c>
      <c r="B6" s="9" t="s">
        <v>64</v>
      </c>
      <c r="C6" s="9">
        <v>1</v>
      </c>
      <c r="D6" s="12">
        <v>1222</v>
      </c>
      <c r="E6" s="12">
        <v>400</v>
      </c>
      <c r="F6" s="12">
        <v>414</v>
      </c>
      <c r="G6" s="13">
        <v>1100</v>
      </c>
      <c r="H6" s="11" t="s">
        <v>72</v>
      </c>
      <c r="I6" s="6" t="s">
        <v>9</v>
      </c>
      <c r="J6" s="6" t="s">
        <v>63</v>
      </c>
      <c r="K6" s="6">
        <v>20</v>
      </c>
      <c r="L6" s="10"/>
    </row>
    <row r="7" spans="1:12" s="2" customFormat="1" ht="33" customHeight="1">
      <c r="A7" s="29"/>
      <c r="B7" s="9" t="s">
        <v>62</v>
      </c>
      <c r="C7" s="9">
        <v>2</v>
      </c>
      <c r="D7" s="12">
        <v>1317</v>
      </c>
      <c r="E7" s="12">
        <v>760</v>
      </c>
      <c r="F7" s="12">
        <v>433</v>
      </c>
      <c r="G7" s="13">
        <v>53</v>
      </c>
      <c r="H7" s="11" t="s">
        <v>72</v>
      </c>
      <c r="I7" s="6" t="s">
        <v>9</v>
      </c>
      <c r="J7" s="6" t="s">
        <v>78</v>
      </c>
      <c r="K7" s="6">
        <v>20</v>
      </c>
      <c r="L7" s="10"/>
    </row>
    <row r="8" spans="1:12" s="2" customFormat="1" ht="33" customHeight="1">
      <c r="A8" s="29"/>
      <c r="B8" s="9" t="s">
        <v>61</v>
      </c>
      <c r="C8" s="9">
        <v>3</v>
      </c>
      <c r="D8" s="12">
        <v>683</v>
      </c>
      <c r="E8" s="12">
        <v>159</v>
      </c>
      <c r="F8" s="12">
        <v>272</v>
      </c>
      <c r="G8" s="13">
        <v>187</v>
      </c>
      <c r="H8" s="11" t="s">
        <v>72</v>
      </c>
      <c r="I8" s="6" t="s">
        <v>60</v>
      </c>
      <c r="J8" s="6" t="s">
        <v>59</v>
      </c>
      <c r="K8" s="6">
        <v>20</v>
      </c>
      <c r="L8" s="10"/>
    </row>
    <row r="9" spans="1:12" s="2" customFormat="1" ht="30" customHeight="1">
      <c r="A9" s="30"/>
      <c r="B9" s="22" t="s">
        <v>16</v>
      </c>
      <c r="C9" s="22"/>
      <c r="D9" s="12">
        <f>SUM(D6:D8)</f>
        <v>3222</v>
      </c>
      <c r="E9" s="12">
        <f>SUM(E6:E8)</f>
        <v>1319</v>
      </c>
      <c r="F9" s="12">
        <f>SUM(F6:F8)</f>
        <v>1119</v>
      </c>
      <c r="G9" s="13">
        <f>SUM(G6:G8)</f>
        <v>1340</v>
      </c>
      <c r="H9" s="11"/>
      <c r="I9" s="11"/>
      <c r="J9" s="11"/>
      <c r="K9" s="6">
        <f>SUM(K6:K8)</f>
        <v>60</v>
      </c>
      <c r="L9" s="10"/>
    </row>
    <row r="10" spans="1:12" ht="30" customHeight="1">
      <c r="A10" s="27" t="s">
        <v>58</v>
      </c>
      <c r="B10" s="9" t="s">
        <v>57</v>
      </c>
      <c r="C10" s="9">
        <v>4</v>
      </c>
      <c r="D10" s="12">
        <v>1938</v>
      </c>
      <c r="E10" s="12">
        <v>1904</v>
      </c>
      <c r="F10" s="12">
        <v>659</v>
      </c>
      <c r="G10" s="13">
        <v>813</v>
      </c>
      <c r="H10" s="11" t="s">
        <v>72</v>
      </c>
      <c r="I10" s="6" t="s">
        <v>19</v>
      </c>
      <c r="J10" s="6" t="s">
        <v>79</v>
      </c>
      <c r="K10" s="6">
        <v>15</v>
      </c>
      <c r="L10" s="17"/>
    </row>
    <row r="11" spans="1:12" ht="30" customHeight="1">
      <c r="A11" s="28"/>
      <c r="B11" s="22" t="s">
        <v>16</v>
      </c>
      <c r="C11" s="22"/>
      <c r="D11" s="12">
        <v>1938</v>
      </c>
      <c r="E11" s="12">
        <v>1904</v>
      </c>
      <c r="F11" s="12">
        <v>659</v>
      </c>
      <c r="G11" s="13">
        <v>813</v>
      </c>
      <c r="H11" s="11"/>
      <c r="I11" s="18"/>
      <c r="J11" s="18"/>
      <c r="K11" s="6">
        <v>15</v>
      </c>
      <c r="L11" s="17"/>
    </row>
    <row r="12" spans="1:12" s="2" customFormat="1" ht="33" customHeight="1">
      <c r="A12" s="31" t="s">
        <v>56</v>
      </c>
      <c r="B12" s="9" t="s">
        <v>55</v>
      </c>
      <c r="C12" s="9">
        <v>5</v>
      </c>
      <c r="D12" s="12">
        <v>1164</v>
      </c>
      <c r="E12" s="12">
        <v>449</v>
      </c>
      <c r="F12" s="12">
        <v>379</v>
      </c>
      <c r="G12" s="13">
        <v>278</v>
      </c>
      <c r="H12" s="11" t="s">
        <v>72</v>
      </c>
      <c r="I12" s="6" t="s">
        <v>9</v>
      </c>
      <c r="J12" s="6" t="s">
        <v>80</v>
      </c>
      <c r="K12" s="6">
        <v>20</v>
      </c>
      <c r="L12" s="10"/>
    </row>
    <row r="13" spans="1:12" s="2" customFormat="1" ht="33" customHeight="1">
      <c r="A13" s="29"/>
      <c r="B13" s="9" t="s">
        <v>54</v>
      </c>
      <c r="C13" s="9">
        <v>6</v>
      </c>
      <c r="D13" s="12">
        <v>1045</v>
      </c>
      <c r="E13" s="12">
        <v>428</v>
      </c>
      <c r="F13" s="12">
        <v>303</v>
      </c>
      <c r="G13" s="13">
        <v>180</v>
      </c>
      <c r="H13" s="11" t="s">
        <v>72</v>
      </c>
      <c r="I13" s="6" t="s">
        <v>9</v>
      </c>
      <c r="J13" s="6" t="s">
        <v>53</v>
      </c>
      <c r="K13" s="6">
        <v>20</v>
      </c>
      <c r="L13" s="10"/>
    </row>
    <row r="14" spans="1:12" s="2" customFormat="1" ht="33" customHeight="1">
      <c r="A14" s="29"/>
      <c r="B14" s="21" t="s">
        <v>52</v>
      </c>
      <c r="C14" s="9">
        <v>7</v>
      </c>
      <c r="D14" s="12">
        <v>1716</v>
      </c>
      <c r="E14" s="12">
        <v>680</v>
      </c>
      <c r="F14" s="12">
        <v>320</v>
      </c>
      <c r="G14" s="13">
        <v>1260</v>
      </c>
      <c r="H14" s="11" t="s">
        <v>72</v>
      </c>
      <c r="I14" s="6" t="s">
        <v>9</v>
      </c>
      <c r="J14" s="6" t="s">
        <v>51</v>
      </c>
      <c r="K14" s="6">
        <v>20</v>
      </c>
      <c r="L14" s="10"/>
    </row>
    <row r="15" spans="1:12" s="2" customFormat="1" ht="33" customHeight="1">
      <c r="A15" s="29"/>
      <c r="B15" s="9" t="s">
        <v>50</v>
      </c>
      <c r="C15" s="9">
        <v>8</v>
      </c>
      <c r="D15" s="12">
        <v>1896</v>
      </c>
      <c r="E15" s="12">
        <v>1232</v>
      </c>
      <c r="F15" s="12">
        <v>561</v>
      </c>
      <c r="G15" s="13">
        <v>138</v>
      </c>
      <c r="H15" s="11" t="s">
        <v>72</v>
      </c>
      <c r="I15" s="6" t="s">
        <v>19</v>
      </c>
      <c r="J15" s="6" t="s">
        <v>49</v>
      </c>
      <c r="K15" s="6">
        <v>15</v>
      </c>
      <c r="L15" s="10"/>
    </row>
    <row r="16" spans="1:12" s="2" customFormat="1" ht="33" customHeight="1">
      <c r="A16" s="30"/>
      <c r="B16" s="22" t="s">
        <v>16</v>
      </c>
      <c r="C16" s="22"/>
      <c r="D16" s="12">
        <f>SUM(D12:D15)</f>
        <v>5821</v>
      </c>
      <c r="E16" s="12">
        <f>SUM(E12:E15)</f>
        <v>2789</v>
      </c>
      <c r="F16" s="12">
        <f>SUM(F12:F15)</f>
        <v>1563</v>
      </c>
      <c r="G16" s="13">
        <f>SUM(G12:G15)</f>
        <v>1856</v>
      </c>
      <c r="H16" s="11"/>
      <c r="I16" s="11"/>
      <c r="J16" s="11"/>
      <c r="K16" s="6">
        <f>SUM(K12:K15)</f>
        <v>75</v>
      </c>
      <c r="L16" s="10"/>
    </row>
    <row r="17" spans="1:12" s="2" customFormat="1" ht="26.25" customHeight="1">
      <c r="A17" s="26" t="s">
        <v>48</v>
      </c>
      <c r="B17" s="9" t="s">
        <v>47</v>
      </c>
      <c r="C17" s="9">
        <v>9</v>
      </c>
      <c r="D17" s="12">
        <v>1740</v>
      </c>
      <c r="E17" s="12">
        <v>790</v>
      </c>
      <c r="F17" s="12">
        <v>493</v>
      </c>
      <c r="G17" s="13">
        <v>790</v>
      </c>
      <c r="H17" s="11" t="s">
        <v>72</v>
      </c>
      <c r="I17" s="6" t="s">
        <v>10</v>
      </c>
      <c r="J17" s="6" t="s">
        <v>46</v>
      </c>
      <c r="K17" s="6">
        <v>20</v>
      </c>
      <c r="L17" s="10"/>
    </row>
    <row r="18" spans="1:12" s="2" customFormat="1" ht="26.25" customHeight="1">
      <c r="A18" s="27"/>
      <c r="B18" s="9" t="s">
        <v>45</v>
      </c>
      <c r="C18" s="9">
        <v>10</v>
      </c>
      <c r="D18" s="12">
        <v>3018</v>
      </c>
      <c r="E18" s="12">
        <v>1523</v>
      </c>
      <c r="F18" s="12">
        <v>911</v>
      </c>
      <c r="G18" s="13">
        <v>1100</v>
      </c>
      <c r="H18" s="11" t="s">
        <v>72</v>
      </c>
      <c r="I18" s="6" t="s">
        <v>28</v>
      </c>
      <c r="J18" s="6" t="s">
        <v>44</v>
      </c>
      <c r="K18" s="6">
        <v>20</v>
      </c>
      <c r="L18" s="10"/>
    </row>
    <row r="19" spans="1:12" s="2" customFormat="1" ht="26.25" customHeight="1">
      <c r="A19" s="27"/>
      <c r="B19" s="22" t="s">
        <v>16</v>
      </c>
      <c r="C19" s="22"/>
      <c r="D19" s="12">
        <f>SUM(D17:D18)</f>
        <v>4758</v>
      </c>
      <c r="E19" s="12">
        <f>SUM(E17:E18)</f>
        <v>2313</v>
      </c>
      <c r="F19" s="12">
        <f>SUM(F17:F18)</f>
        <v>1404</v>
      </c>
      <c r="G19" s="13">
        <f>SUM(G17:G18)</f>
        <v>1890</v>
      </c>
      <c r="H19" s="11"/>
      <c r="I19" s="11"/>
      <c r="J19" s="11"/>
      <c r="K19" s="6">
        <f>SUM(K17:K18)</f>
        <v>40</v>
      </c>
      <c r="L19" s="10"/>
    </row>
    <row r="20" spans="1:12" s="2" customFormat="1" ht="36.75" customHeight="1">
      <c r="A20" s="24" t="s">
        <v>43</v>
      </c>
      <c r="B20" s="14" t="s">
        <v>12</v>
      </c>
      <c r="C20" s="14">
        <v>11</v>
      </c>
      <c r="D20" s="14">
        <v>1456</v>
      </c>
      <c r="E20" s="16">
        <v>651</v>
      </c>
      <c r="F20" s="14">
        <v>456</v>
      </c>
      <c r="G20" s="15">
        <v>413</v>
      </c>
      <c r="H20" s="11" t="s">
        <v>72</v>
      </c>
      <c r="I20" s="6" t="s">
        <v>19</v>
      </c>
      <c r="J20" s="15" t="s">
        <v>75</v>
      </c>
      <c r="K20" s="6">
        <v>15</v>
      </c>
      <c r="L20" s="10"/>
    </row>
    <row r="21" spans="1:12" s="2" customFormat="1" ht="36.75" customHeight="1">
      <c r="A21" s="29"/>
      <c r="B21" s="14" t="s">
        <v>42</v>
      </c>
      <c r="C21" s="14">
        <v>12</v>
      </c>
      <c r="D21" s="14">
        <v>1439</v>
      </c>
      <c r="E21" s="16">
        <v>640</v>
      </c>
      <c r="F21" s="14">
        <v>435</v>
      </c>
      <c r="G21" s="15">
        <v>1000</v>
      </c>
      <c r="H21" s="11" t="s">
        <v>72</v>
      </c>
      <c r="I21" s="14" t="s">
        <v>9</v>
      </c>
      <c r="J21" s="15" t="s">
        <v>74</v>
      </c>
      <c r="K21" s="6">
        <v>20</v>
      </c>
      <c r="L21" s="10"/>
    </row>
    <row r="22" spans="1:12" s="2" customFormat="1" ht="27" customHeight="1">
      <c r="A22" s="29"/>
      <c r="B22" s="14" t="s">
        <v>41</v>
      </c>
      <c r="C22" s="14">
        <v>13</v>
      </c>
      <c r="D22" s="14">
        <v>2104</v>
      </c>
      <c r="E22" s="16">
        <v>950</v>
      </c>
      <c r="F22" s="14">
        <v>605</v>
      </c>
      <c r="G22" s="15">
        <v>1200</v>
      </c>
      <c r="H22" s="11" t="s">
        <v>72</v>
      </c>
      <c r="I22" s="6" t="s">
        <v>19</v>
      </c>
      <c r="J22" s="6" t="s">
        <v>40</v>
      </c>
      <c r="K22" s="6">
        <v>15</v>
      </c>
      <c r="L22" s="10"/>
    </row>
    <row r="23" spans="1:12" s="2" customFormat="1" ht="26.25" customHeight="1">
      <c r="A23" s="30"/>
      <c r="B23" s="22" t="s">
        <v>16</v>
      </c>
      <c r="C23" s="22"/>
      <c r="D23" s="12">
        <f>SUM(D20:D22)</f>
        <v>4999</v>
      </c>
      <c r="E23" s="12">
        <f>SUM(E20:E22)</f>
        <v>2241</v>
      </c>
      <c r="F23" s="12">
        <f>SUM(F20:F22)</f>
        <v>1496</v>
      </c>
      <c r="G23" s="13">
        <f>SUM(G20:G22)</f>
        <v>2613</v>
      </c>
      <c r="H23" s="11"/>
      <c r="I23" s="11"/>
      <c r="J23" s="11"/>
      <c r="K23" s="6">
        <f>SUM(K20:K22)</f>
        <v>50</v>
      </c>
      <c r="L23" s="10"/>
    </row>
    <row r="24" spans="1:12" s="2" customFormat="1" ht="26.25" customHeight="1">
      <c r="A24" s="31" t="s">
        <v>39</v>
      </c>
      <c r="B24" s="9" t="s">
        <v>38</v>
      </c>
      <c r="C24" s="9">
        <v>14</v>
      </c>
      <c r="D24" s="12">
        <v>2070</v>
      </c>
      <c r="E24" s="12">
        <v>856</v>
      </c>
      <c r="F24" s="12">
        <v>596</v>
      </c>
      <c r="G24" s="13">
        <v>2070</v>
      </c>
      <c r="H24" s="11" t="s">
        <v>72</v>
      </c>
      <c r="I24" s="6" t="s">
        <v>28</v>
      </c>
      <c r="J24" s="6" t="s">
        <v>81</v>
      </c>
      <c r="K24" s="6">
        <v>20</v>
      </c>
      <c r="L24" s="10"/>
    </row>
    <row r="25" spans="1:12" s="2" customFormat="1" ht="26.25" customHeight="1">
      <c r="A25" s="29"/>
      <c r="B25" s="9" t="s">
        <v>37</v>
      </c>
      <c r="C25" s="9">
        <v>15</v>
      </c>
      <c r="D25" s="12">
        <v>2739</v>
      </c>
      <c r="E25" s="12">
        <v>986</v>
      </c>
      <c r="F25" s="12">
        <v>802</v>
      </c>
      <c r="G25" s="13">
        <v>285</v>
      </c>
      <c r="H25" s="11" t="s">
        <v>72</v>
      </c>
      <c r="I25" s="6" t="s">
        <v>19</v>
      </c>
      <c r="J25" s="6" t="s">
        <v>82</v>
      </c>
      <c r="K25" s="6">
        <v>15</v>
      </c>
      <c r="L25" s="10"/>
    </row>
    <row r="26" spans="1:12" s="2" customFormat="1" ht="26.25" customHeight="1">
      <c r="A26" s="29"/>
      <c r="B26" s="9" t="s">
        <v>36</v>
      </c>
      <c r="C26" s="9">
        <v>16</v>
      </c>
      <c r="D26" s="12">
        <v>1247</v>
      </c>
      <c r="E26" s="12">
        <v>462</v>
      </c>
      <c r="F26" s="12">
        <v>386</v>
      </c>
      <c r="G26" s="13">
        <v>305</v>
      </c>
      <c r="H26" s="11" t="s">
        <v>72</v>
      </c>
      <c r="I26" s="6" t="s">
        <v>19</v>
      </c>
      <c r="J26" s="6" t="s">
        <v>83</v>
      </c>
      <c r="K26" s="6">
        <v>15</v>
      </c>
      <c r="L26" s="10"/>
    </row>
    <row r="27" spans="1:12" s="2" customFormat="1" ht="26.25" customHeight="1">
      <c r="A27" s="29"/>
      <c r="B27" s="9" t="s">
        <v>35</v>
      </c>
      <c r="C27" s="9">
        <v>17</v>
      </c>
      <c r="D27" s="12">
        <v>1607</v>
      </c>
      <c r="E27" s="12">
        <v>650</v>
      </c>
      <c r="F27" s="12">
        <v>516</v>
      </c>
      <c r="G27" s="13">
        <v>680</v>
      </c>
      <c r="H27" s="11" t="s">
        <v>72</v>
      </c>
      <c r="I27" s="6" t="s">
        <v>28</v>
      </c>
      <c r="J27" s="6" t="s">
        <v>84</v>
      </c>
      <c r="K27" s="6">
        <v>20</v>
      </c>
      <c r="L27" s="10"/>
    </row>
    <row r="28" spans="1:12" s="2" customFormat="1" ht="30" customHeight="1">
      <c r="A28" s="29"/>
      <c r="B28" s="9" t="s">
        <v>34</v>
      </c>
      <c r="C28" s="9">
        <v>18</v>
      </c>
      <c r="D28" s="12">
        <v>1871</v>
      </c>
      <c r="E28" s="12">
        <v>840</v>
      </c>
      <c r="F28" s="12">
        <v>502</v>
      </c>
      <c r="G28" s="13">
        <v>278</v>
      </c>
      <c r="H28" s="11" t="s">
        <v>72</v>
      </c>
      <c r="I28" s="6" t="s">
        <v>28</v>
      </c>
      <c r="J28" s="6" t="s">
        <v>85</v>
      </c>
      <c r="K28" s="6">
        <v>15</v>
      </c>
      <c r="L28" s="10"/>
    </row>
    <row r="29" spans="1:12" s="2" customFormat="1" ht="26.25" customHeight="1">
      <c r="A29" s="30"/>
      <c r="B29" s="22" t="s">
        <v>16</v>
      </c>
      <c r="C29" s="22"/>
      <c r="D29" s="12">
        <f>SUM(D24:D28)</f>
        <v>9534</v>
      </c>
      <c r="E29" s="12">
        <f>SUM(E24:E28)</f>
        <v>3794</v>
      </c>
      <c r="F29" s="12">
        <f>SUM(F24:F28)</f>
        <v>2802</v>
      </c>
      <c r="G29" s="13">
        <f>SUM(G24:G28)</f>
        <v>3618</v>
      </c>
      <c r="H29" s="11"/>
      <c r="I29" s="11"/>
      <c r="J29" s="11"/>
      <c r="K29" s="6">
        <f>SUM(K24:K28)</f>
        <v>85</v>
      </c>
      <c r="L29" s="10"/>
    </row>
    <row r="30" spans="1:12" s="2" customFormat="1" ht="24.75" customHeight="1">
      <c r="A30" s="23" t="s">
        <v>33</v>
      </c>
      <c r="B30" s="20" t="s">
        <v>69</v>
      </c>
      <c r="C30" s="9">
        <v>19</v>
      </c>
      <c r="D30" s="12">
        <v>2160</v>
      </c>
      <c r="E30" s="12">
        <v>950</v>
      </c>
      <c r="F30" s="12">
        <v>610</v>
      </c>
      <c r="G30" s="13">
        <v>210</v>
      </c>
      <c r="H30" s="11" t="s">
        <v>72</v>
      </c>
      <c r="I30" s="11" t="s">
        <v>70</v>
      </c>
      <c r="J30" s="11" t="s">
        <v>86</v>
      </c>
      <c r="K30" s="6">
        <v>15</v>
      </c>
      <c r="L30" s="10"/>
    </row>
    <row r="31" spans="1:12" s="2" customFormat="1" ht="24.75" customHeight="1">
      <c r="A31" s="24"/>
      <c r="B31" s="20" t="s">
        <v>32</v>
      </c>
      <c r="C31" s="9">
        <v>20</v>
      </c>
      <c r="D31" s="12">
        <v>1226</v>
      </c>
      <c r="E31" s="12">
        <v>580</v>
      </c>
      <c r="F31" s="12">
        <v>344</v>
      </c>
      <c r="G31" s="13">
        <v>248</v>
      </c>
      <c r="H31" s="11" t="s">
        <v>72</v>
      </c>
      <c r="I31" s="6" t="s">
        <v>10</v>
      </c>
      <c r="J31" s="6" t="s">
        <v>11</v>
      </c>
      <c r="K31" s="6">
        <v>15</v>
      </c>
      <c r="L31" s="10"/>
    </row>
    <row r="32" spans="1:12" s="2" customFormat="1" ht="24.75" customHeight="1">
      <c r="A32" s="25"/>
      <c r="B32" s="22" t="s">
        <v>16</v>
      </c>
      <c r="C32" s="22"/>
      <c r="D32" s="12">
        <f>SUM(D30:D31)</f>
        <v>3386</v>
      </c>
      <c r="E32" s="12">
        <f>SUM(E30:E31)</f>
        <v>1530</v>
      </c>
      <c r="F32" s="12">
        <f>SUM(F30:F31)</f>
        <v>954</v>
      </c>
      <c r="G32" s="13">
        <f>SUM(G30:G31)</f>
        <v>458</v>
      </c>
      <c r="H32" s="11"/>
      <c r="I32" s="11"/>
      <c r="J32" s="11"/>
      <c r="K32" s="6">
        <f>SUM(K30:K31)</f>
        <v>30</v>
      </c>
      <c r="L32" s="10"/>
    </row>
    <row r="33" spans="1:12" s="2" customFormat="1" ht="24.75" customHeight="1">
      <c r="A33" s="26" t="s">
        <v>31</v>
      </c>
      <c r="B33" s="9" t="s">
        <v>30</v>
      </c>
      <c r="C33" s="9">
        <v>21</v>
      </c>
      <c r="D33" s="12">
        <v>1380</v>
      </c>
      <c r="E33" s="12">
        <v>763</v>
      </c>
      <c r="F33" s="12">
        <v>390</v>
      </c>
      <c r="G33" s="13">
        <v>65</v>
      </c>
      <c r="H33" s="11" t="s">
        <v>72</v>
      </c>
      <c r="I33" s="6" t="s">
        <v>28</v>
      </c>
      <c r="J33" s="6" t="s">
        <v>87</v>
      </c>
      <c r="K33" s="6">
        <v>20</v>
      </c>
      <c r="L33" s="10"/>
    </row>
    <row r="34" spans="1:12" s="2" customFormat="1" ht="24.75" customHeight="1">
      <c r="A34" s="27"/>
      <c r="B34" s="9" t="s">
        <v>29</v>
      </c>
      <c r="C34" s="9">
        <v>22</v>
      </c>
      <c r="D34" s="12">
        <v>1540</v>
      </c>
      <c r="E34" s="12">
        <v>860</v>
      </c>
      <c r="F34" s="12">
        <v>403</v>
      </c>
      <c r="G34" s="13">
        <v>165</v>
      </c>
      <c r="H34" s="11" t="s">
        <v>72</v>
      </c>
      <c r="I34" s="6" t="s">
        <v>28</v>
      </c>
      <c r="J34" s="6" t="s">
        <v>89</v>
      </c>
      <c r="K34" s="6">
        <v>20</v>
      </c>
      <c r="L34" s="10"/>
    </row>
    <row r="35" spans="1:12" s="2" customFormat="1" ht="24.75" customHeight="1">
      <c r="A35" s="27"/>
      <c r="B35" s="22" t="s">
        <v>16</v>
      </c>
      <c r="C35" s="22"/>
      <c r="D35" s="12">
        <f>SUM(D33:D34)</f>
        <v>2920</v>
      </c>
      <c r="E35" s="12">
        <f>SUM(E33:E34)</f>
        <v>1623</v>
      </c>
      <c r="F35" s="12">
        <f>SUM(F33:F34)</f>
        <v>793</v>
      </c>
      <c r="G35" s="13">
        <f>SUM(G33:G34)</f>
        <v>230</v>
      </c>
      <c r="H35" s="11"/>
      <c r="I35" s="11"/>
      <c r="J35" s="11"/>
      <c r="K35" s="6">
        <f>SUM(K33:K34)</f>
        <v>40</v>
      </c>
      <c r="L35" s="10"/>
    </row>
    <row r="36" spans="1:12" s="2" customFormat="1" ht="24.75" customHeight="1">
      <c r="A36" s="27" t="s">
        <v>27</v>
      </c>
      <c r="B36" s="9" t="s">
        <v>26</v>
      </c>
      <c r="C36" s="9">
        <v>23</v>
      </c>
      <c r="D36" s="12">
        <v>1128</v>
      </c>
      <c r="E36" s="12">
        <v>522</v>
      </c>
      <c r="F36" s="12">
        <v>370</v>
      </c>
      <c r="G36" s="13">
        <v>156</v>
      </c>
      <c r="H36" s="11" t="s">
        <v>72</v>
      </c>
      <c r="I36" s="6" t="s">
        <v>9</v>
      </c>
      <c r="J36" s="6" t="s">
        <v>88</v>
      </c>
      <c r="K36" s="6">
        <v>20</v>
      </c>
      <c r="L36" s="10"/>
    </row>
    <row r="37" spans="1:12" s="2" customFormat="1" ht="24.75" customHeight="1">
      <c r="A37" s="27"/>
      <c r="B37" s="9" t="s">
        <v>25</v>
      </c>
      <c r="C37" s="9">
        <v>24</v>
      </c>
      <c r="D37" s="12">
        <v>1511</v>
      </c>
      <c r="E37" s="12">
        <v>698</v>
      </c>
      <c r="F37" s="12">
        <v>439</v>
      </c>
      <c r="G37" s="13">
        <v>1511</v>
      </c>
      <c r="H37" s="11" t="s">
        <v>72</v>
      </c>
      <c r="I37" s="6" t="s">
        <v>9</v>
      </c>
      <c r="J37" s="6" t="s">
        <v>8</v>
      </c>
      <c r="K37" s="6">
        <v>15</v>
      </c>
      <c r="L37" s="10"/>
    </row>
    <row r="38" spans="1:12" s="2" customFormat="1" ht="24.75" customHeight="1">
      <c r="A38" s="27"/>
      <c r="B38" s="9" t="s">
        <v>24</v>
      </c>
      <c r="C38" s="9">
        <v>25</v>
      </c>
      <c r="D38" s="12">
        <v>1549</v>
      </c>
      <c r="E38" s="12">
        <v>720</v>
      </c>
      <c r="F38" s="12">
        <v>399</v>
      </c>
      <c r="G38" s="13">
        <v>550</v>
      </c>
      <c r="H38" s="11" t="s">
        <v>72</v>
      </c>
      <c r="I38" s="6" t="s">
        <v>9</v>
      </c>
      <c r="J38" s="6" t="s">
        <v>76</v>
      </c>
      <c r="K38" s="6">
        <v>20</v>
      </c>
      <c r="L38" s="10"/>
    </row>
    <row r="39" spans="1:12" s="2" customFormat="1" ht="24.75" customHeight="1">
      <c r="A39" s="27"/>
      <c r="B39" s="19" t="s">
        <v>23</v>
      </c>
      <c r="C39" s="9">
        <v>26</v>
      </c>
      <c r="D39" s="12">
        <v>1090</v>
      </c>
      <c r="E39" s="12">
        <v>520</v>
      </c>
      <c r="F39" s="12">
        <v>315</v>
      </c>
      <c r="G39" s="13">
        <v>1090</v>
      </c>
      <c r="H39" s="11" t="s">
        <v>72</v>
      </c>
      <c r="I39" s="6" t="s">
        <v>9</v>
      </c>
      <c r="J39" s="6" t="s">
        <v>22</v>
      </c>
      <c r="K39" s="6">
        <v>20</v>
      </c>
      <c r="L39" s="10"/>
    </row>
    <row r="40" spans="1:12" s="2" customFormat="1" ht="24.75" customHeight="1">
      <c r="A40" s="27"/>
      <c r="B40" s="9" t="s">
        <v>21</v>
      </c>
      <c r="C40" s="9">
        <v>27</v>
      </c>
      <c r="D40" s="12">
        <v>1217</v>
      </c>
      <c r="E40" s="12">
        <v>650</v>
      </c>
      <c r="F40" s="12">
        <v>321</v>
      </c>
      <c r="G40" s="13">
        <v>1217</v>
      </c>
      <c r="H40" s="11" t="s">
        <v>72</v>
      </c>
      <c r="I40" s="6" t="s">
        <v>9</v>
      </c>
      <c r="J40" s="6" t="s">
        <v>20</v>
      </c>
      <c r="K40" s="6">
        <v>20</v>
      </c>
      <c r="L40" s="10"/>
    </row>
    <row r="41" spans="1:12" s="2" customFormat="1" ht="24.75" customHeight="1">
      <c r="A41" s="27"/>
      <c r="B41" s="9" t="s">
        <v>71</v>
      </c>
      <c r="C41" s="9">
        <v>28</v>
      </c>
      <c r="D41" s="12">
        <v>1539</v>
      </c>
      <c r="E41" s="12">
        <v>780</v>
      </c>
      <c r="F41" s="12">
        <v>454</v>
      </c>
      <c r="G41" s="13">
        <v>650</v>
      </c>
      <c r="H41" s="11" t="s">
        <v>72</v>
      </c>
      <c r="I41" s="6" t="s">
        <v>19</v>
      </c>
      <c r="J41" s="6" t="s">
        <v>18</v>
      </c>
      <c r="K41" s="6">
        <v>15</v>
      </c>
      <c r="L41" s="10"/>
    </row>
    <row r="42" spans="1:12" s="2" customFormat="1" ht="24.75" customHeight="1">
      <c r="A42" s="27"/>
      <c r="B42" s="9" t="s">
        <v>17</v>
      </c>
      <c r="C42" s="9">
        <v>29</v>
      </c>
      <c r="D42" s="12">
        <v>1207</v>
      </c>
      <c r="E42" s="12">
        <v>636</v>
      </c>
      <c r="F42" s="12">
        <v>363</v>
      </c>
      <c r="G42" s="13">
        <v>200</v>
      </c>
      <c r="H42" s="11" t="s">
        <v>72</v>
      </c>
      <c r="I42" s="6" t="s">
        <v>9</v>
      </c>
      <c r="J42" s="6" t="s">
        <v>77</v>
      </c>
      <c r="K42" s="6">
        <v>20</v>
      </c>
      <c r="L42" s="10"/>
    </row>
    <row r="43" spans="1:12" s="2" customFormat="1" ht="24.75" customHeight="1">
      <c r="A43" s="27"/>
      <c r="B43" s="22" t="s">
        <v>16</v>
      </c>
      <c r="C43" s="22"/>
      <c r="D43" s="12">
        <f>SUM(D35:D42)</f>
        <v>12161</v>
      </c>
      <c r="E43" s="12">
        <f>SUM(E35:E42)</f>
        <v>6149</v>
      </c>
      <c r="F43" s="12">
        <f>SUM(F35:F42)</f>
        <v>3454</v>
      </c>
      <c r="G43" s="13">
        <f>SUM(G35:G42)</f>
        <v>5604</v>
      </c>
      <c r="H43" s="9"/>
      <c r="I43" s="11"/>
      <c r="J43" s="11"/>
      <c r="K43" s="6">
        <f>SUM(K36:K42)</f>
        <v>130</v>
      </c>
      <c r="L43" s="10"/>
    </row>
    <row r="44" spans="1:12" ht="24.75" customHeight="1">
      <c r="A44" s="9" t="s">
        <v>15</v>
      </c>
      <c r="B44" s="5"/>
      <c r="C44" s="9">
        <v>29</v>
      </c>
      <c r="D44" s="8">
        <f>SUM(D43,D35,D19,D32,D29,D23,D9,D16,D11)</f>
        <v>48739</v>
      </c>
      <c r="E44" s="8">
        <f>SUM(E43,E35,E19,E32,E29,E23,E9,E16,E11)</f>
        <v>23662</v>
      </c>
      <c r="F44" s="8">
        <f>SUM(F43,F35,F19,F32,F29,F23,F9,F16,F11)</f>
        <v>14244</v>
      </c>
      <c r="G44" s="8">
        <f>SUM(G43,G35,G19,G32,G29,G23,G9,G16,G11)</f>
        <v>18422</v>
      </c>
      <c r="H44" s="5"/>
      <c r="I44" s="7"/>
      <c r="J44" s="7"/>
      <c r="K44" s="6">
        <f>SUM(K43,K35,K19,K32,K29,K23,K9,K16,K11)</f>
        <v>525</v>
      </c>
      <c r="L44" s="5"/>
    </row>
  </sheetData>
  <sheetProtection/>
  <autoFilter ref="A4:L44"/>
  <mergeCells count="34">
    <mergeCell ref="L3:L5"/>
    <mergeCell ref="B1:L1"/>
    <mergeCell ref="B2:D2"/>
    <mergeCell ref="E2:G2"/>
    <mergeCell ref="H2:L2"/>
    <mergeCell ref="I3:I5"/>
    <mergeCell ref="J3:J5"/>
    <mergeCell ref="A12:A16"/>
    <mergeCell ref="B16:C16"/>
    <mergeCell ref="E3:E5"/>
    <mergeCell ref="F3:F5"/>
    <mergeCell ref="H3:H5"/>
    <mergeCell ref="K3:K5"/>
    <mergeCell ref="A17:A19"/>
    <mergeCell ref="B19:C19"/>
    <mergeCell ref="A3:A5"/>
    <mergeCell ref="C3:C5"/>
    <mergeCell ref="D3:D5"/>
    <mergeCell ref="B3:B5"/>
    <mergeCell ref="A6:A9"/>
    <mergeCell ref="B9:C9"/>
    <mergeCell ref="G3:G5"/>
    <mergeCell ref="A10:A11"/>
    <mergeCell ref="B11:C11"/>
    <mergeCell ref="A36:A43"/>
    <mergeCell ref="B43:C43"/>
    <mergeCell ref="A20:A23"/>
    <mergeCell ref="B23:C23"/>
    <mergeCell ref="A24:A29"/>
    <mergeCell ref="B29:C29"/>
    <mergeCell ref="A30:A32"/>
    <mergeCell ref="A33:A35"/>
    <mergeCell ref="B35:C35"/>
    <mergeCell ref="B32:C32"/>
  </mergeCells>
  <printOptions/>
  <pageMargins left="1.141732283464567" right="0.7480314960629921" top="0.984251968503937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2019-11-19T03:44:47Z</cp:lastPrinted>
  <dcterms:created xsi:type="dcterms:W3CDTF">1996-12-17T01:32:42Z</dcterms:created>
  <dcterms:modified xsi:type="dcterms:W3CDTF">2019-11-19T03:44:50Z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